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Abril\"/>
    </mc:Choice>
  </mc:AlternateContent>
  <xr:revisionPtr revIDLastSave="0" documentId="8_{09174F14-C22A-48E4-AC89-EC37DF3F7492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gistrados" sheetId="1" r:id="rId1"/>
  </sheets>
  <definedNames>
    <definedName name="_xlnm._FilterDatabase" localSheetId="0" hidden="1">Registrados!$A$2:$F$2</definedName>
    <definedName name="_Hlk383412828" localSheetId="0">Registrados!#REF!</definedName>
    <definedName name="_xlnm.Print_Area" localSheetId="0">Registrados!$A$1:$F$40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D3" i="1"/>
  <c r="E108" i="1"/>
  <c r="E111" i="1" s="1"/>
</calcChain>
</file>

<file path=xl/sharedStrings.xml><?xml version="1.0" encoding="utf-8"?>
<sst xmlns="http://schemas.openxmlformats.org/spreadsheetml/2006/main" count="106" uniqueCount="71">
  <si>
    <t>Al 30 de abril de 2026</t>
  </si>
  <si>
    <t>Título Valor</t>
  </si>
  <si>
    <t>Monto (B/.)</t>
  </si>
  <si>
    <t>Sector</t>
  </si>
  <si>
    <t>N</t>
  </si>
  <si>
    <t xml:space="preserve">Cuotas de participación </t>
  </si>
  <si>
    <t xml:space="preserve">Sociedad de Inversión </t>
  </si>
  <si>
    <t xml:space="preserve">Programa Rotativo de  Bonos Corporativos </t>
  </si>
  <si>
    <t>Financiero</t>
  </si>
  <si>
    <t>Servicio</t>
  </si>
  <si>
    <t>R</t>
  </si>
  <si>
    <t>Inmobiliaria</t>
  </si>
  <si>
    <t>Vehículo Especial</t>
  </si>
  <si>
    <t>Acciones Comunes</t>
  </si>
  <si>
    <t>Programa Rotativo de Valores Corporativos</t>
  </si>
  <si>
    <t xml:space="preserve">Bonos Corporativos 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</si>
  <si>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</si>
  <si>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</si>
  <si>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</si>
  <si>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</si>
  <si>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</si>
  <si>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</si>
  <si>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</si>
  <si>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Valores Registrados</t>
  </si>
  <si>
    <t>Ente</t>
  </si>
  <si>
    <t>Tipo</t>
  </si>
  <si>
    <t xml:space="preserve">Resolución </t>
  </si>
  <si>
    <r>
      <rPr>
        <sz val="12"/>
        <color rgb="FF1F497D"/>
        <rFont val="Times New Roman"/>
      </rPr>
      <t xml:space="preserve">Genasset U.S. Income Fund Inc. </t>
    </r>
    <r>
      <rPr>
        <sz val="9"/>
        <color rgb="FF1F497D"/>
        <rFont val="Times New Roman"/>
      </rPr>
      <t>(1)</t>
    </r>
  </si>
  <si>
    <t>Resolución No. SMV-492-25 del 30 de diciembre de 2025</t>
  </si>
  <si>
    <t>Master Funds</t>
  </si>
  <si>
    <t>Resolución No.SMV-456-25 del 2 de diciembre de 2025</t>
  </si>
  <si>
    <t>Fideicomiso- Sociedad de Inversión</t>
  </si>
  <si>
    <t xml:space="preserve">Panama Commercial Properties, S.A. </t>
  </si>
  <si>
    <t>Resolución No.SMV-10-26 del 12 de enero de 2026</t>
  </si>
  <si>
    <t>Sterling Capital Ventures, Inc.</t>
  </si>
  <si>
    <t>Resolución No. SMV-484 del 26 de diciembre de 2025</t>
  </si>
  <si>
    <t>GT Bonds, Inc.</t>
  </si>
  <si>
    <t>Reaolución No.SMV-30-26 del 29 de enero de 2026</t>
  </si>
  <si>
    <t>Financia Credit, S.A.</t>
  </si>
  <si>
    <t>Resolución No.SMV-25-26 del 26 de enero de 2026</t>
  </si>
  <si>
    <t>Fideicomiso Neo Corporate Bond</t>
  </si>
  <si>
    <t>Programa Rotativo de Bonos Corporativos</t>
  </si>
  <si>
    <t>Resolución No.SMV-38-26 del 10 de febrero de 2026</t>
  </si>
  <si>
    <t>Fideicomiso</t>
  </si>
  <si>
    <t>Desarrollos Comerciales, S.A.</t>
  </si>
  <si>
    <t>Resolución No.SMV-77-26 del 16 de marzo de 2026</t>
  </si>
  <si>
    <t>Banisi, S.A.</t>
  </si>
  <si>
    <t>Resolución No.SMV-76-26 del 16 de marzo de 2026</t>
  </si>
  <si>
    <t>GB Group Corporation</t>
  </si>
  <si>
    <t>Resolución No. SMV-112-26 del 31 de marzo de 2026</t>
  </si>
  <si>
    <t>Tenedora de Acciones</t>
  </si>
  <si>
    <t>Electra Noreste, S.A.</t>
  </si>
  <si>
    <t>Resolución No SMV-150-26 del 21 de abril de 2026</t>
  </si>
  <si>
    <t>Energía</t>
  </si>
  <si>
    <t>Generadora de Gatún, S.A</t>
  </si>
  <si>
    <t>Bonos Senior Garantizados</t>
  </si>
  <si>
    <t>Resolución No. SMV-149-26 del 21 de abril de 2026</t>
  </si>
  <si>
    <t>Energia</t>
  </si>
  <si>
    <t>Promoción Médica, S.A. (Promed, S.A.)</t>
  </si>
  <si>
    <t>N/A</t>
  </si>
  <si>
    <t>Resolución No. SMV-153-26 del 22 de abril de 2026</t>
  </si>
  <si>
    <t>Inversiones Terraluz, S.A.</t>
  </si>
  <si>
    <t>Resolución No.SMV-109-26 de 27 de marzo de 2026</t>
  </si>
  <si>
    <t>BG Metal Trade, S.A.</t>
  </si>
  <si>
    <t xml:space="preserve">Programa Rotativo de  Bonos Verdes Corporativos </t>
  </si>
  <si>
    <t>Resolución No. SMV- 136-26 del 10 de abril de 2026</t>
  </si>
  <si>
    <t>SB-6 Project, Inc.</t>
  </si>
  <si>
    <t>Resolución No. SMV-154-26 del 22 de abril de 2026</t>
  </si>
  <si>
    <t>Vareen Assets Corporation</t>
  </si>
  <si>
    <t>Resolución No. SMV-146-26 del 17 de abril de 2026</t>
  </si>
  <si>
    <t>104,000,000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</si>
</sst>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B/.&quot;#,##0.00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3"/>
      <name val="Times New Roman"/>
      <family val="1"/>
    </font>
    <font>
      <sz val="12"/>
      <color theme="3"/>
      <name val="Times New Roman"/>
    </font>
    <font>
      <sz val="11"/>
      <color theme="3"/>
      <name val="Times New Roman"/>
    </font>
    <font>
      <sz val="12"/>
      <color rgb="FF1F497D"/>
      <name val="Times New Roman"/>
    </font>
    <font>
      <b/>
      <sz val="12"/>
      <color theme="3"/>
      <name val="Times New Roman"/>
    </font>
    <font>
      <b/>
      <sz val="12"/>
      <color theme="0"/>
      <name val="Times New Roman"/>
    </font>
    <font>
      <b/>
      <sz val="11"/>
      <color theme="3"/>
      <name val="Times New Roman"/>
    </font>
    <font>
      <sz val="9"/>
      <color theme="3"/>
      <name val="Times New Roman"/>
    </font>
    <font>
      <sz val="12"/>
      <color rgb="FF1F497D"/>
      <name val="Times New Roman"/>
      <charset val="1"/>
    </font>
    <font>
      <sz val="9"/>
      <color rgb="FF1F497D"/>
      <name val="Times New Roman"/>
    </font>
    <font>
      <sz val="12"/>
      <color rgb="FF1F497D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3" fontId="3" fillId="0" borderId="3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0" fontId="4" fillId="2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3" fontId="3" fillId="0" borderId="4" xfId="0" applyNumberFormat="1" applyFont="1" applyBorder="1"/>
    <xf numFmtId="10" fontId="7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3" fontId="7" fillId="3" borderId="0" xfId="0" applyNumberFormat="1" applyFont="1" applyFill="1" applyAlignment="1">
      <alignment horizontal="right"/>
    </xf>
    <xf numFmtId="10" fontId="7" fillId="0" borderId="0" xfId="0" applyNumberFormat="1" applyFont="1" applyAlignment="1">
      <alignment horizontal="center"/>
    </xf>
    <xf numFmtId="3" fontId="4" fillId="2" borderId="0" xfId="0" applyNumberFormat="1" applyFont="1" applyFill="1"/>
    <xf numFmtId="0" fontId="6" fillId="2" borderId="0" xfId="0" applyFont="1" applyFill="1"/>
    <xf numFmtId="3" fontId="8" fillId="2" borderId="0" xfId="0" applyNumberFormat="1" applyFont="1" applyFill="1"/>
    <xf numFmtId="0" fontId="9" fillId="2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/>
    <xf numFmtId="3" fontId="3" fillId="0" borderId="4" xfId="0" applyNumberFormat="1" applyFont="1" applyBorder="1" applyAlignment="1">
      <alignment horizontal="right"/>
    </xf>
    <xf numFmtId="164" fontId="4" fillId="2" borderId="0" xfId="0" applyNumberFormat="1" applyFont="1" applyFill="1"/>
    <xf numFmtId="0" fontId="4" fillId="2" borderId="1" xfId="0" applyFont="1" applyFill="1" applyBorder="1"/>
    <xf numFmtId="3" fontId="3" fillId="0" borderId="3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/>
    </xf>
    <xf numFmtId="0" fontId="3" fillId="0" borderId="5" xfId="0" applyFont="1" applyBorder="1" applyAlignment="1">
      <alignment wrapText="1"/>
    </xf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3" fontId="3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7" xfId="0" applyNumberFormat="1" applyFont="1" applyBorder="1"/>
    <xf numFmtId="0" fontId="12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0" fontId="3" fillId="0" borderId="9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6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M111"/>
  <sheetViews>
    <sheetView tabSelected="1" zoomScale="95" zoomScaleNormal="95" workbookViewId="0">
      <selection activeCell="A8" sqref="A8"/>
    </sheetView>
  </sheetViews>
  <sheetFormatPr baseColWidth="10" defaultColWidth="41.85546875" defaultRowHeight="15" x14ac:dyDescent="0.25"/>
  <cols>
    <col min="1" max="1" width="47.140625" style="14" customWidth="1"/>
    <col min="2" max="2" width="8" style="14" bestFit="1" customWidth="1"/>
    <col min="3" max="3" width="41" style="14" bestFit="1" customWidth="1"/>
    <col min="4" max="4" width="16.28515625" style="14" customWidth="1"/>
    <col min="5" max="5" width="55.7109375" style="14" customWidth="1"/>
    <col min="6" max="6" width="35.7109375" style="14" customWidth="1"/>
    <col min="7" max="16384" width="41.85546875" style="14"/>
  </cols>
  <sheetData>
    <row r="1" spans="1:6" ht="15.75" x14ac:dyDescent="0.25">
      <c r="A1" s="55" t="s">
        <v>23</v>
      </c>
      <c r="B1" s="55" t="s">
        <v>0</v>
      </c>
    </row>
    <row r="2" spans="1:6" ht="15.75" x14ac:dyDescent="0.25">
      <c r="A2" s="15" t="s">
        <v>24</v>
      </c>
      <c r="B2" s="15" t="s">
        <v>25</v>
      </c>
      <c r="C2" s="15" t="s">
        <v>1</v>
      </c>
      <c r="D2" s="15" t="s">
        <v>2</v>
      </c>
      <c r="E2" s="15" t="s">
        <v>26</v>
      </c>
      <c r="F2" s="15" t="s">
        <v>3</v>
      </c>
    </row>
    <row r="3" spans="1:6" ht="29.25" customHeight="1" x14ac:dyDescent="0.25">
      <c r="A3" s="13" t="s">
        <v>27</v>
      </c>
      <c r="B3" s="37" t="s">
        <v>4</v>
      </c>
      <c r="C3" s="38" t="s">
        <v>13</v>
      </c>
      <c r="D3" s="39">
        <f>1000000*100</f>
        <v>100000000</v>
      </c>
      <c r="E3" s="38" t="s">
        <v>28</v>
      </c>
      <c r="F3" s="52" t="s">
        <v>6</v>
      </c>
    </row>
    <row r="4" spans="1:6" ht="29.25" customHeight="1" x14ac:dyDescent="0.25">
      <c r="A4" s="13" t="s">
        <v>29</v>
      </c>
      <c r="B4" s="2" t="s">
        <v>4</v>
      </c>
      <c r="C4" s="11" t="s">
        <v>5</v>
      </c>
      <c r="D4" s="12">
        <v>5000000</v>
      </c>
      <c r="E4" s="51" t="s">
        <v>30</v>
      </c>
      <c r="F4" s="54" t="s">
        <v>31</v>
      </c>
    </row>
    <row r="5" spans="1:6" ht="29.25" customHeight="1" x14ac:dyDescent="0.25">
      <c r="A5" s="1" t="s">
        <v>32</v>
      </c>
      <c r="B5" s="2" t="s">
        <v>4</v>
      </c>
      <c r="C5" s="11" t="s">
        <v>15</v>
      </c>
      <c r="D5" s="3">
        <v>75000000</v>
      </c>
      <c r="E5" s="8" t="s">
        <v>33</v>
      </c>
      <c r="F5" s="53" t="s">
        <v>11</v>
      </c>
    </row>
    <row r="6" spans="1:6" ht="29.25" customHeight="1" x14ac:dyDescent="0.25">
      <c r="A6" s="33" t="s">
        <v>34</v>
      </c>
      <c r="B6" s="2" t="s">
        <v>4</v>
      </c>
      <c r="C6" s="11" t="s">
        <v>7</v>
      </c>
      <c r="D6" s="12">
        <v>150000000</v>
      </c>
      <c r="E6" s="48" t="s">
        <v>35</v>
      </c>
      <c r="F6" s="4" t="s">
        <v>12</v>
      </c>
    </row>
    <row r="7" spans="1:6" ht="29.25" customHeight="1" x14ac:dyDescent="0.25">
      <c r="A7" s="1" t="s">
        <v>36</v>
      </c>
      <c r="B7" s="2" t="s">
        <v>4</v>
      </c>
      <c r="C7" s="17" t="s">
        <v>7</v>
      </c>
      <c r="D7" s="12">
        <v>70000000</v>
      </c>
      <c r="E7" s="48" t="s">
        <v>37</v>
      </c>
      <c r="F7" s="7" t="s">
        <v>12</v>
      </c>
    </row>
    <row r="8" spans="1:6" ht="29.25" customHeight="1" x14ac:dyDescent="0.25">
      <c r="A8" s="16" t="s">
        <v>38</v>
      </c>
      <c r="B8" s="6" t="s">
        <v>10</v>
      </c>
      <c r="C8" s="17" t="s">
        <v>7</v>
      </c>
      <c r="D8" s="32">
        <v>65000000</v>
      </c>
      <c r="E8" s="16" t="s">
        <v>39</v>
      </c>
      <c r="F8" s="4" t="s">
        <v>8</v>
      </c>
    </row>
    <row r="9" spans="1:6" ht="29.25" customHeight="1" x14ac:dyDescent="0.25">
      <c r="A9" s="1" t="s">
        <v>40</v>
      </c>
      <c r="B9" s="2" t="s">
        <v>4</v>
      </c>
      <c r="C9" s="11" t="s">
        <v>41</v>
      </c>
      <c r="D9" s="3">
        <v>100000000</v>
      </c>
      <c r="E9" s="48" t="s">
        <v>42</v>
      </c>
      <c r="F9" s="7" t="s">
        <v>43</v>
      </c>
    </row>
    <row r="10" spans="1:6" ht="29.25" customHeight="1" x14ac:dyDescent="0.25">
      <c r="A10" s="33" t="s">
        <v>44</v>
      </c>
      <c r="B10" s="2" t="s">
        <v>10</v>
      </c>
      <c r="C10" s="11" t="s">
        <v>15</v>
      </c>
      <c r="D10" s="12">
        <v>104000000</v>
      </c>
      <c r="E10" s="48" t="s">
        <v>45</v>
      </c>
      <c r="F10" s="4" t="s">
        <v>11</v>
      </c>
    </row>
    <row r="11" spans="1:6" ht="29.25" customHeight="1" x14ac:dyDescent="0.25">
      <c r="A11" s="45" t="s">
        <v>46</v>
      </c>
      <c r="B11" s="47" t="s">
        <v>10</v>
      </c>
      <c r="C11" s="43" t="s">
        <v>7</v>
      </c>
      <c r="D11" s="44">
        <v>100000000</v>
      </c>
      <c r="E11" s="9" t="s">
        <v>47</v>
      </c>
      <c r="F11" s="47" t="s">
        <v>8</v>
      </c>
    </row>
    <row r="12" spans="1:6" ht="29.25" customHeight="1" x14ac:dyDescent="0.25">
      <c r="A12" s="1" t="s">
        <v>48</v>
      </c>
      <c r="B12" s="4" t="s">
        <v>10</v>
      </c>
      <c r="C12" s="11" t="s">
        <v>7</v>
      </c>
      <c r="D12" s="12">
        <v>300000000</v>
      </c>
      <c r="E12" s="3" t="s">
        <v>49</v>
      </c>
      <c r="F12" s="4" t="s">
        <v>50</v>
      </c>
    </row>
    <row r="13" spans="1:6" ht="29.25" customHeight="1" x14ac:dyDescent="0.25">
      <c r="A13" s="49" t="s">
        <v>51</v>
      </c>
      <c r="B13" s="4" t="s">
        <v>10</v>
      </c>
      <c r="C13" s="11" t="s">
        <v>14</v>
      </c>
      <c r="D13" s="12">
        <v>300000000</v>
      </c>
      <c r="E13" s="34" t="s">
        <v>52</v>
      </c>
      <c r="F13" s="46" t="s">
        <v>53</v>
      </c>
    </row>
    <row r="14" spans="1:6" ht="29.25" customHeight="1" x14ac:dyDescent="0.25">
      <c r="A14" s="1" t="s">
        <v>54</v>
      </c>
      <c r="B14" s="2" t="s">
        <v>4</v>
      </c>
      <c r="C14" s="11" t="s">
        <v>55</v>
      </c>
      <c r="D14" s="12">
        <v>1100000000</v>
      </c>
      <c r="E14" s="34" t="s">
        <v>56</v>
      </c>
      <c r="F14" s="4" t="s">
        <v>57</v>
      </c>
    </row>
    <row r="15" spans="1:6" ht="29.25" customHeight="1" x14ac:dyDescent="0.25">
      <c r="A15" s="1" t="s">
        <v>58</v>
      </c>
      <c r="B15" s="4" t="s">
        <v>59</v>
      </c>
      <c r="C15" s="11" t="s">
        <v>15</v>
      </c>
      <c r="D15" s="12">
        <v>20000000</v>
      </c>
      <c r="E15" s="34" t="s">
        <v>60</v>
      </c>
      <c r="F15" s="4" t="s">
        <v>9</v>
      </c>
    </row>
    <row r="16" spans="1:6" ht="29.25" customHeight="1" x14ac:dyDescent="0.25">
      <c r="A16" s="1" t="s">
        <v>61</v>
      </c>
      <c r="B16" s="2" t="s">
        <v>10</v>
      </c>
      <c r="C16" s="11" t="s">
        <v>7</v>
      </c>
      <c r="D16" s="12">
        <v>50000000</v>
      </c>
      <c r="E16" s="34" t="s">
        <v>62</v>
      </c>
      <c r="F16" s="4" t="s">
        <v>12</v>
      </c>
    </row>
    <row r="17" spans="1:13" ht="29.25" customHeight="1" x14ac:dyDescent="0.25">
      <c r="A17" s="1" t="s">
        <v>63</v>
      </c>
      <c r="B17" s="4" t="s">
        <v>59</v>
      </c>
      <c r="C17" s="11" t="s">
        <v>64</v>
      </c>
      <c r="D17" s="12">
        <v>30000000</v>
      </c>
      <c r="E17" s="34" t="s">
        <v>65</v>
      </c>
      <c r="F17" s="4" t="s">
        <v>8</v>
      </c>
    </row>
    <row r="18" spans="1:13" ht="29.25" customHeight="1" x14ac:dyDescent="0.25">
      <c r="A18" s="1" t="s">
        <v>66</v>
      </c>
      <c r="B18" s="4" t="s">
        <v>4</v>
      </c>
      <c r="C18" s="11" t="s">
        <v>7</v>
      </c>
      <c r="D18" s="12">
        <v>75000000</v>
      </c>
      <c r="E18" s="34" t="s">
        <v>67</v>
      </c>
      <c r="F18" s="4" t="s">
        <v>12</v>
      </c>
    </row>
    <row r="19" spans="1:13" ht="28.5" customHeight="1" x14ac:dyDescent="0.25">
      <c r="A19" s="42" t="s">
        <v>68</v>
      </c>
      <c r="B19" s="50" t="s">
        <v>4</v>
      </c>
      <c r="C19" s="40" t="s">
        <v>7</v>
      </c>
      <c r="D19" s="41">
        <v>150000000</v>
      </c>
      <c r="E19" s="34" t="s">
        <v>69</v>
      </c>
      <c r="F19" s="50" t="s">
        <v>12</v>
      </c>
    </row>
    <row r="20" spans="1:13" ht="21" customHeight="1" x14ac:dyDescent="0.25">
      <c r="A20" s="1"/>
      <c r="B20" s="2"/>
      <c r="C20" s="11"/>
      <c r="D20" s="12"/>
      <c r="E20" s="31"/>
      <c r="F20" s="5"/>
    </row>
    <row r="21" spans="1:13" ht="22.5" customHeight="1" x14ac:dyDescent="0.25">
      <c r="A21" s="1"/>
      <c r="B21" s="2"/>
      <c r="C21" s="11"/>
      <c r="D21" s="12"/>
      <c r="E21" s="31"/>
      <c r="F21" s="5"/>
    </row>
    <row r="22" spans="1:13" ht="18.75" customHeight="1" x14ac:dyDescent="0.25">
      <c r="A22" s="10"/>
      <c r="B22" s="4"/>
      <c r="C22" s="12"/>
      <c r="D22" s="12"/>
      <c r="E22" s="35"/>
      <c r="F22" s="5"/>
    </row>
    <row r="23" spans="1:13" ht="21" customHeight="1" x14ac:dyDescent="0.25">
      <c r="A23" s="16"/>
      <c r="B23" s="6"/>
      <c r="C23" s="17"/>
      <c r="D23" s="32"/>
      <c r="E23" s="36"/>
      <c r="F23" s="7"/>
    </row>
    <row r="24" spans="1:13" ht="18" customHeight="1" x14ac:dyDescent="0.25">
      <c r="A24" s="16"/>
      <c r="B24" s="6"/>
      <c r="C24" s="17"/>
      <c r="D24" s="32"/>
      <c r="E24" s="36"/>
      <c r="F24" s="7"/>
    </row>
    <row r="25" spans="1:13" ht="21.75" customHeight="1" x14ac:dyDescent="0.25">
      <c r="A25" s="16"/>
      <c r="B25" s="6"/>
      <c r="C25" s="17"/>
      <c r="D25" s="32"/>
      <c r="E25" s="36"/>
      <c r="F25" s="7"/>
    </row>
    <row r="26" spans="1:13" ht="18" customHeight="1" x14ac:dyDescent="0.25">
      <c r="A26" s="1"/>
      <c r="B26" s="2"/>
      <c r="C26" s="11"/>
      <c r="D26" s="12"/>
      <c r="E26" s="35"/>
      <c r="F26" s="4"/>
    </row>
    <row r="27" spans="1:13" ht="16.5" customHeight="1" x14ac:dyDescent="0.25">
      <c r="A27" s="1"/>
      <c r="B27" s="2"/>
      <c r="C27" s="11"/>
      <c r="D27" s="3"/>
      <c r="E27" s="35"/>
      <c r="F27" s="4"/>
    </row>
    <row r="28" spans="1:13" ht="15.75" x14ac:dyDescent="0.25">
      <c r="A28" s="20"/>
      <c r="B28" s="19"/>
      <c r="C28" s="19"/>
      <c r="D28" s="21">
        <f>SUM(D3:D27)</f>
        <v>2794000000</v>
      </c>
      <c r="E28" s="19"/>
      <c r="F28" s="19"/>
      <c r="G28" s="24"/>
      <c r="H28" s="24"/>
      <c r="I28" s="24"/>
      <c r="J28" s="24"/>
      <c r="K28" s="24"/>
      <c r="L28" s="24"/>
      <c r="M28" s="24"/>
    </row>
    <row r="29" spans="1:13" x14ac:dyDescent="0.25">
      <c r="D29" s="23"/>
      <c r="G29" s="23"/>
    </row>
    <row r="31" spans="1:13" x14ac:dyDescent="0.25">
      <c r="E31" s="23"/>
    </row>
    <row r="32" spans="1:13" x14ac:dyDescent="0.25">
      <c r="F32" s="23"/>
    </row>
    <row r="33" spans="1:4" x14ac:dyDescent="0.25">
      <c r="D33" s="25"/>
    </row>
    <row r="34" spans="1:4" x14ac:dyDescent="0.25">
      <c r="B34" s="26"/>
      <c r="C34" s="26"/>
    </row>
    <row r="35" spans="1:4" ht="15.75" x14ac:dyDescent="0.25">
      <c r="A35" s="22"/>
      <c r="B35" s="27"/>
      <c r="C35" s="27"/>
      <c r="D35" s="28"/>
    </row>
    <row r="42" spans="1:4" ht="15.75" x14ac:dyDescent="0.25">
      <c r="A42" s="27"/>
    </row>
    <row r="47" spans="1:4" x14ac:dyDescent="0.25">
      <c r="A47" s="23"/>
    </row>
    <row r="49" spans="1:1" x14ac:dyDescent="0.25">
      <c r="A49" s="23"/>
    </row>
    <row r="94" spans="5:6" ht="15.75" x14ac:dyDescent="0.25">
      <c r="F94" s="3"/>
    </row>
    <row r="95" spans="5:6" ht="15.75" x14ac:dyDescent="0.25">
      <c r="E95" s="3">
        <v>85000000</v>
      </c>
      <c r="F95" s="12" t="s">
        <v>16</v>
      </c>
    </row>
    <row r="96" spans="5:6" ht="15.75" x14ac:dyDescent="0.25">
      <c r="E96" s="3">
        <v>50000000</v>
      </c>
      <c r="F96" s="12" t="s">
        <v>17</v>
      </c>
    </row>
    <row r="97" spans="5:6" ht="15.75" x14ac:dyDescent="0.25">
      <c r="E97" s="3">
        <v>40000000</v>
      </c>
      <c r="F97" s="12" t="s">
        <v>18</v>
      </c>
    </row>
    <row r="98" spans="5:6" ht="15.75" x14ac:dyDescent="0.25">
      <c r="E98" s="3">
        <v>500000000</v>
      </c>
      <c r="F98" s="12" t="s">
        <v>19</v>
      </c>
    </row>
    <row r="99" spans="5:6" ht="15.75" x14ac:dyDescent="0.25">
      <c r="E99" s="3">
        <v>50000000</v>
      </c>
      <c r="F99" s="12" t="s">
        <v>18</v>
      </c>
    </row>
    <row r="100" spans="5:6" ht="15.75" x14ac:dyDescent="0.25">
      <c r="E100" s="3">
        <v>50000000</v>
      </c>
      <c r="F100" s="12" t="s">
        <v>17</v>
      </c>
    </row>
    <row r="101" spans="5:6" ht="15.75" x14ac:dyDescent="0.25">
      <c r="E101" s="3">
        <v>50000000</v>
      </c>
      <c r="F101" s="12" t="s">
        <v>19</v>
      </c>
    </row>
    <row r="102" spans="5:6" ht="15.75" x14ac:dyDescent="0.25">
      <c r="E102" s="3">
        <v>50000000</v>
      </c>
      <c r="F102" s="32" t="s">
        <v>20</v>
      </c>
    </row>
    <row r="103" spans="5:6" ht="15.75" x14ac:dyDescent="0.25">
      <c r="E103" s="9">
        <v>40000000</v>
      </c>
      <c r="F103" s="32" t="s">
        <v>21</v>
      </c>
    </row>
    <row r="104" spans="5:6" ht="15.75" x14ac:dyDescent="0.25">
      <c r="E104" s="9">
        <v>80000000</v>
      </c>
      <c r="F104" s="32" t="s">
        <v>22</v>
      </c>
    </row>
    <row r="105" spans="5:6" ht="15.75" x14ac:dyDescent="0.25">
      <c r="E105" s="9">
        <v>795000</v>
      </c>
      <c r="F105" s="29" t="s">
        <v>70</v>
      </c>
    </row>
    <row r="106" spans="5:6" ht="15.75" x14ac:dyDescent="0.25">
      <c r="E106" s="29" t="s">
        <v>21</v>
      </c>
      <c r="F106" s="29" t="s">
        <v>19</v>
      </c>
    </row>
    <row r="107" spans="5:6" ht="15.75" x14ac:dyDescent="0.25">
      <c r="E107" s="18">
        <v>30000000</v>
      </c>
      <c r="F107" s="32"/>
    </row>
    <row r="108" spans="5:6" ht="15.75" x14ac:dyDescent="0.25">
      <c r="E108" s="9">
        <f>30000000 + 30000000</f>
        <v>60000000</v>
      </c>
      <c r="F108" s="32"/>
    </row>
    <row r="109" spans="5:6" ht="15.75" x14ac:dyDescent="0.25">
      <c r="E109" s="9">
        <v>12000000</v>
      </c>
      <c r="F109" s="12"/>
    </row>
    <row r="110" spans="5:6" ht="15.75" x14ac:dyDescent="0.25">
      <c r="E110" s="3">
        <v>40000000</v>
      </c>
      <c r="F110" s="12"/>
    </row>
    <row r="111" spans="5:6" x14ac:dyDescent="0.25">
      <c r="E111" s="30">
        <f>SUBTOTAL(9,E95:E110)</f>
        <v>1137795000</v>
      </c>
    </row>
  </sheetData>
  <autoFilter ref="A2:F37" xr:uid="{00000000-0001-0000-0000-000000000000}"/>
  <phoneticPr fontId="1" type="noConversion"/>
  <dataValidations count="1">
    <dataValidation type="list" allowBlank="1" showInputMessage="1" showErrorMessage="1" sqref="L28 B37:B1048576 B33:B35 G28:G29 D31:D32 B29:B30 B4:B27 B1:B2" xr:uid="{FF9DDDBC-CA87-4379-9C62-60063B8528CB}">
      <formula1>#REF!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scale="5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Registrados</vt:lpstr>
      <vt:lpstr>Registrados!Área_de_impresión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dcterms:created xsi:type="dcterms:W3CDTF">2015-07-09T18:40:48Z</dcterms:created>
  <dcterms:modified xsi:type="dcterms:W3CDTF">2026-09-15T15:34:14Z</dcterms:modified>
  <cp:category/>
  <cp:contentStatus/>
</cp:coreProperties>
</file>