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Enero\"/>
    </mc:Choice>
  </mc:AlternateContent>
  <xr:revisionPtr revIDLastSave="0" documentId="8_{6DDFC35C-7887-4DF9-9446-08400DFCD79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gistrados" sheetId="1" r:id="rId1"/>
  </sheets>
  <definedNames>
    <definedName name="_xlnm._FilterDatabase" localSheetId="0" hidden="1">Registrados!$A$2:$F$2</definedName>
    <definedName name="_Hlk383412828" localSheetId="0">Registrados!#REF!</definedName>
    <definedName name="_xlnm.Print_Area" localSheetId="0">Registrados!$A$1:$F$29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17" i="1" s="1"/>
  <c r="E97" i="1"/>
  <c r="E100" i="1" s="1"/>
</calcChain>
</file>

<file path=xl/sharedStrings.xml><?xml version="1.0" encoding="utf-8"?>
<sst xmlns="http://schemas.openxmlformats.org/spreadsheetml/2006/main" count="36" uniqueCount="29">
  <si>
    <t>Título Valor</t>
  </si>
  <si>
    <t>Monto (B/.)</t>
  </si>
  <si>
    <t>Sector</t>
  </si>
  <si>
    <t>N</t>
  </si>
  <si>
    <t xml:space="preserve">Cuotas de participación </t>
  </si>
  <si>
    <t xml:space="preserve">Sociedad de Inversión </t>
  </si>
  <si>
    <t xml:space="preserve">Bonos Corporativos </t>
  </si>
  <si>
    <t>Inmobiliaria</t>
  </si>
  <si>
    <t>Acciones Comunes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</si>
  <si>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</si>
  <si>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</si>
  <si>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</si>
  <si>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</si>
  <si>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</si>
  <si>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</si>
  <si>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</si>
  <si>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Valores Registrados</t>
  </si>
  <si>
    <t>al 31 de Enero 2026</t>
  </si>
  <si>
    <t>Ente</t>
  </si>
  <si>
    <t>Tipo</t>
  </si>
  <si>
    <t xml:space="preserve">Resolución </t>
  </si>
  <si>
    <r>
      <rPr>
        <sz val="12"/>
        <color rgb="FF1F497D"/>
        <rFont val="Times New Roman"/>
      </rPr>
      <t xml:space="preserve">Genasset U.S. Income Fund Inc. </t>
    </r>
    <r>
      <rPr>
        <sz val="9"/>
        <color rgb="FF1F497D"/>
        <rFont val="Times New Roman"/>
      </rPr>
      <t>(1)</t>
    </r>
  </si>
  <si>
    <t>Resolución No. SMV-492-25 del 30 de diciembre de 2025</t>
  </si>
  <si>
    <t>Master Funds</t>
  </si>
  <si>
    <t>Resolución No.SMV-456-25 del 2 de diciembre de 2025</t>
  </si>
  <si>
    <t>Fideicomiso- Sociedad de Inversión</t>
  </si>
  <si>
    <t xml:space="preserve">Panama Commercial Properties, S.A. </t>
  </si>
  <si>
    <t>Resolución No.SMV-10-26 de 12 de enero de 2026</t>
  </si>
  <si>
    <t>104,000,000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</si>
</sst>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B/.&quot;#,##0.00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3"/>
      <name val="Times New Roman"/>
      <family val="1"/>
    </font>
    <font>
      <sz val="12"/>
      <color theme="3"/>
      <name val="Times New Roman"/>
    </font>
    <font>
      <sz val="11"/>
      <color theme="3"/>
      <name val="Times New Roman"/>
    </font>
    <font>
      <sz val="12"/>
      <color rgb="FF1F497D"/>
      <name val="Times New Roman"/>
    </font>
    <font>
      <b/>
      <sz val="12"/>
      <color theme="3"/>
      <name val="Times New Roman"/>
    </font>
    <font>
      <b/>
      <sz val="12"/>
      <color theme="0"/>
      <name val="Times New Roman"/>
    </font>
    <font>
      <b/>
      <sz val="11"/>
      <color theme="3"/>
      <name val="Times New Roman"/>
    </font>
    <font>
      <sz val="9"/>
      <color theme="3"/>
      <name val="Times New Roman"/>
    </font>
    <font>
      <sz val="12"/>
      <color rgb="FF1F497D"/>
      <name val="Times New Roman"/>
      <charset val="1"/>
    </font>
    <font>
      <sz val="9"/>
      <color rgb="FF1F497D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3" fontId="3" fillId="0" borderId="3" xfId="0" applyNumberFormat="1" applyFont="1" applyBorder="1"/>
    <xf numFmtId="3" fontId="3" fillId="0" borderId="6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/>
    </xf>
    <xf numFmtId="0" fontId="4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3" fontId="3" fillId="0" borderId="4" xfId="0" applyNumberFormat="1" applyFont="1" applyBorder="1"/>
    <xf numFmtId="0" fontId="3" fillId="0" borderId="3" xfId="0" applyFont="1" applyBorder="1" applyAlignment="1">
      <alignment horizontal="left"/>
    </xf>
    <xf numFmtId="0" fontId="4" fillId="2" borderId="3" xfId="0" applyFont="1" applyFill="1" applyBorder="1"/>
    <xf numFmtId="10" fontId="7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3" fontId="7" fillId="3" borderId="0" xfId="0" applyNumberFormat="1" applyFont="1" applyFill="1" applyAlignment="1">
      <alignment horizontal="right"/>
    </xf>
    <xf numFmtId="10" fontId="7" fillId="0" borderId="0" xfId="0" applyNumberFormat="1" applyFont="1" applyAlignment="1">
      <alignment horizontal="center"/>
    </xf>
    <xf numFmtId="3" fontId="4" fillId="2" borderId="0" xfId="0" applyNumberFormat="1" applyFont="1" applyFill="1"/>
    <xf numFmtId="0" fontId="6" fillId="2" borderId="0" xfId="0" applyFont="1" applyFill="1"/>
    <xf numFmtId="3" fontId="8" fillId="2" borderId="0" xfId="0" applyNumberFormat="1" applyFont="1" applyFill="1"/>
    <xf numFmtId="0" fontId="9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3" fontId="3" fillId="0" borderId="4" xfId="0" applyNumberFormat="1" applyFont="1" applyBorder="1" applyAlignment="1">
      <alignment horizontal="right"/>
    </xf>
    <xf numFmtId="164" fontId="4" fillId="2" borderId="0" xfId="0" applyNumberFormat="1" applyFont="1" applyFill="1"/>
    <xf numFmtId="0" fontId="4" fillId="2" borderId="1" xfId="0" applyFont="1" applyFill="1" applyBorder="1"/>
    <xf numFmtId="0" fontId="3" fillId="0" borderId="0" xfId="0" applyFont="1" applyAlignment="1">
      <alignment horizontal="center"/>
    </xf>
    <xf numFmtId="0" fontId="4" fillId="2" borderId="4" xfId="0" applyFont="1" applyFill="1" applyBorder="1"/>
    <xf numFmtId="3" fontId="3" fillId="0" borderId="3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10" xfId="0" applyFont="1" applyBorder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center"/>
    </xf>
    <xf numFmtId="3" fontId="3" fillId="0" borderId="5" xfId="0" applyNumberFormat="1" applyFont="1" applyBorder="1"/>
    <xf numFmtId="0" fontId="3" fillId="0" borderId="5" xfId="0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center"/>
    </xf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M100"/>
  <sheetViews>
    <sheetView tabSelected="1" zoomScale="95" zoomScaleNormal="95" workbookViewId="0">
      <selection activeCell="A12" sqref="A12"/>
    </sheetView>
  </sheetViews>
  <sheetFormatPr baseColWidth="10" defaultColWidth="41.85546875" defaultRowHeight="15" x14ac:dyDescent="0.25"/>
  <cols>
    <col min="1" max="1" width="50.42578125" style="15" bestFit="1" customWidth="1"/>
    <col min="2" max="2" width="8" style="15" bestFit="1" customWidth="1"/>
    <col min="3" max="3" width="41" style="15" bestFit="1" customWidth="1"/>
    <col min="4" max="4" width="16.28515625" style="15" customWidth="1"/>
    <col min="5" max="5" width="55.7109375" style="15" customWidth="1"/>
    <col min="6" max="6" width="35.7109375" style="15" customWidth="1"/>
    <col min="7" max="16384" width="41.85546875" style="15"/>
  </cols>
  <sheetData>
    <row r="1" spans="1:6" ht="15.75" x14ac:dyDescent="0.25">
      <c r="A1" s="55" t="s">
        <v>16</v>
      </c>
      <c r="B1" s="55" t="s">
        <v>17</v>
      </c>
    </row>
    <row r="2" spans="1:6" ht="15.75" x14ac:dyDescent="0.25">
      <c r="A2" s="16" t="s">
        <v>18</v>
      </c>
      <c r="B2" s="16" t="s">
        <v>19</v>
      </c>
      <c r="C2" s="16" t="s">
        <v>0</v>
      </c>
      <c r="D2" s="16" t="s">
        <v>1</v>
      </c>
      <c r="E2" s="16" t="s">
        <v>20</v>
      </c>
      <c r="F2" s="16" t="s">
        <v>2</v>
      </c>
    </row>
    <row r="3" spans="1:6" ht="15.75" x14ac:dyDescent="0.25">
      <c r="A3" s="44" t="s">
        <v>21</v>
      </c>
      <c r="B3" s="45" t="s">
        <v>3</v>
      </c>
      <c r="C3" s="5" t="s">
        <v>8</v>
      </c>
      <c r="D3" s="6">
        <f>1000000*100</f>
        <v>100000000</v>
      </c>
      <c r="E3" s="5" t="s">
        <v>22</v>
      </c>
      <c r="F3" s="46" t="s">
        <v>5</v>
      </c>
    </row>
    <row r="4" spans="1:6" ht="17.25" customHeight="1" x14ac:dyDescent="0.25">
      <c r="A4" s="44" t="s">
        <v>23</v>
      </c>
      <c r="B4" s="47" t="s">
        <v>3</v>
      </c>
      <c r="C4" s="48" t="s">
        <v>4</v>
      </c>
      <c r="D4" s="49">
        <v>5000000</v>
      </c>
      <c r="E4" s="50" t="s">
        <v>24</v>
      </c>
      <c r="F4" s="51" t="s">
        <v>25</v>
      </c>
    </row>
    <row r="5" spans="1:6" ht="17.25" customHeight="1" x14ac:dyDescent="0.25">
      <c r="A5" s="50" t="s">
        <v>26</v>
      </c>
      <c r="B5" s="47" t="s">
        <v>3</v>
      </c>
      <c r="C5" s="48" t="s">
        <v>6</v>
      </c>
      <c r="D5" s="52">
        <v>75000000</v>
      </c>
      <c r="E5" s="50" t="s">
        <v>27</v>
      </c>
      <c r="F5" s="53" t="s">
        <v>7</v>
      </c>
    </row>
    <row r="6" spans="1:6" ht="17.25" customHeight="1" x14ac:dyDescent="0.25">
      <c r="A6" s="50"/>
      <c r="B6" s="47"/>
      <c r="C6" s="47"/>
      <c r="D6" s="52"/>
      <c r="E6" s="52"/>
      <c r="F6" s="53"/>
    </row>
    <row r="7" spans="1:6" ht="17.25" customHeight="1" x14ac:dyDescent="0.25">
      <c r="A7" s="44"/>
      <c r="B7" s="47"/>
      <c r="C7" s="48"/>
      <c r="D7" s="52"/>
      <c r="E7" s="52"/>
      <c r="F7" s="53"/>
    </row>
    <row r="8" spans="1:6" ht="17.25" customHeight="1" x14ac:dyDescent="0.25">
      <c r="A8" s="52"/>
      <c r="B8" s="47"/>
      <c r="C8" s="52"/>
      <c r="D8" s="52"/>
      <c r="E8" s="52"/>
      <c r="F8" s="54"/>
    </row>
    <row r="9" spans="1:6" ht="17.25" customHeight="1" x14ac:dyDescent="0.25">
      <c r="A9" s="50"/>
      <c r="B9" s="47"/>
      <c r="C9" s="48"/>
      <c r="D9" s="52"/>
      <c r="E9" s="52"/>
      <c r="F9" s="54"/>
    </row>
    <row r="10" spans="1:6" ht="17.25" customHeight="1" x14ac:dyDescent="0.25">
      <c r="A10" s="38"/>
      <c r="B10" s="39"/>
      <c r="C10" s="40"/>
      <c r="D10" s="41"/>
      <c r="E10" s="42"/>
      <c r="F10" s="43"/>
    </row>
    <row r="11" spans="1:6" ht="17.25" customHeight="1" x14ac:dyDescent="0.25">
      <c r="A11" s="20"/>
      <c r="B11" s="7"/>
      <c r="C11" s="18"/>
      <c r="D11" s="19"/>
      <c r="E11" s="21"/>
      <c r="F11" s="10"/>
    </row>
    <row r="12" spans="1:6" ht="17.25" customHeight="1" x14ac:dyDescent="0.25">
      <c r="A12" s="1"/>
      <c r="B12" s="2"/>
      <c r="C12" s="13"/>
      <c r="D12" s="3"/>
      <c r="E12" s="21"/>
      <c r="F12" s="4"/>
    </row>
    <row r="13" spans="1:6" ht="14.45" customHeight="1" x14ac:dyDescent="0.25">
      <c r="A13" s="17"/>
      <c r="B13" s="7"/>
      <c r="C13" s="18"/>
      <c r="D13" s="9"/>
      <c r="E13" s="21"/>
      <c r="F13" s="8"/>
    </row>
    <row r="14" spans="1:6" ht="17.25" customHeight="1" x14ac:dyDescent="0.25">
      <c r="A14" s="11"/>
      <c r="B14" s="2"/>
      <c r="C14" s="12"/>
      <c r="D14" s="3"/>
      <c r="E14" s="34"/>
      <c r="F14" s="4"/>
    </row>
    <row r="15" spans="1:6" ht="17.25" customHeight="1" x14ac:dyDescent="0.25">
      <c r="A15" s="11"/>
      <c r="B15" s="2"/>
      <c r="C15" s="12"/>
      <c r="D15" s="3"/>
      <c r="E15" s="34"/>
      <c r="F15" s="8"/>
    </row>
    <row r="16" spans="1:6" ht="17.25" customHeight="1" x14ac:dyDescent="0.25">
      <c r="A16" s="17"/>
      <c r="B16" s="35"/>
      <c r="C16" s="18"/>
      <c r="D16" s="9"/>
      <c r="E16" s="36"/>
      <c r="F16" s="8"/>
    </row>
    <row r="17" spans="1:13" ht="15.75" x14ac:dyDescent="0.25">
      <c r="A17" s="23"/>
      <c r="B17" s="22"/>
      <c r="C17" s="22"/>
      <c r="D17" s="24">
        <f>SUM(D3:D16)</f>
        <v>180000000</v>
      </c>
      <c r="E17" s="22"/>
      <c r="F17" s="22"/>
      <c r="G17" s="27"/>
      <c r="H17" s="27"/>
      <c r="I17" s="27"/>
      <c r="J17" s="27"/>
      <c r="K17" s="27"/>
      <c r="L17" s="27"/>
      <c r="M17" s="27"/>
    </row>
    <row r="18" spans="1:13" x14ac:dyDescent="0.25">
      <c r="D18" s="26"/>
      <c r="G18" s="26"/>
    </row>
    <row r="20" spans="1:13" x14ac:dyDescent="0.25">
      <c r="E20" s="26"/>
    </row>
    <row r="21" spans="1:13" x14ac:dyDescent="0.25">
      <c r="F21" s="26"/>
    </row>
    <row r="22" spans="1:13" x14ac:dyDescent="0.25">
      <c r="D22" s="28"/>
    </row>
    <row r="23" spans="1:13" x14ac:dyDescent="0.25">
      <c r="B23" s="29"/>
      <c r="C23" s="29"/>
    </row>
    <row r="24" spans="1:13" ht="15.75" x14ac:dyDescent="0.25">
      <c r="A24" s="25"/>
      <c r="B24" s="30"/>
      <c r="C24" s="30"/>
      <c r="D24" s="31"/>
    </row>
    <row r="31" spans="1:13" ht="15.75" x14ac:dyDescent="0.25">
      <c r="A31" s="30"/>
    </row>
    <row r="36" spans="1:1" x14ac:dyDescent="0.25">
      <c r="A36" s="26"/>
    </row>
    <row r="38" spans="1:1" x14ac:dyDescent="0.25">
      <c r="A38" s="26"/>
    </row>
    <row r="83" spans="5:6" ht="15.75" x14ac:dyDescent="0.25">
      <c r="F83" s="3"/>
    </row>
    <row r="84" spans="5:6" ht="15.75" x14ac:dyDescent="0.25">
      <c r="E84" s="3">
        <v>85000000</v>
      </c>
      <c r="F84" s="14" t="s">
        <v>9</v>
      </c>
    </row>
    <row r="85" spans="5:6" ht="15.75" x14ac:dyDescent="0.25">
      <c r="E85" s="3">
        <v>50000000</v>
      </c>
      <c r="F85" s="14" t="s">
        <v>10</v>
      </c>
    </row>
    <row r="86" spans="5:6" ht="15.75" x14ac:dyDescent="0.25">
      <c r="E86" s="3">
        <v>40000000</v>
      </c>
      <c r="F86" s="14" t="s">
        <v>11</v>
      </c>
    </row>
    <row r="87" spans="5:6" ht="15.75" x14ac:dyDescent="0.25">
      <c r="E87" s="3">
        <v>500000000</v>
      </c>
      <c r="F87" s="14" t="s">
        <v>12</v>
      </c>
    </row>
    <row r="88" spans="5:6" ht="15.75" x14ac:dyDescent="0.25">
      <c r="E88" s="3">
        <v>50000000</v>
      </c>
      <c r="F88" s="14" t="s">
        <v>11</v>
      </c>
    </row>
    <row r="89" spans="5:6" ht="15.75" x14ac:dyDescent="0.25">
      <c r="E89" s="3">
        <v>50000000</v>
      </c>
      <c r="F89" s="14" t="s">
        <v>10</v>
      </c>
    </row>
    <row r="90" spans="5:6" ht="15.75" x14ac:dyDescent="0.25">
      <c r="E90" s="3">
        <v>50000000</v>
      </c>
      <c r="F90" s="14" t="s">
        <v>12</v>
      </c>
    </row>
    <row r="91" spans="5:6" ht="15.75" x14ac:dyDescent="0.25">
      <c r="E91" s="3">
        <v>50000000</v>
      </c>
      <c r="F91" s="37" t="s">
        <v>13</v>
      </c>
    </row>
    <row r="92" spans="5:6" ht="15.75" x14ac:dyDescent="0.25">
      <c r="E92" s="9">
        <v>40000000</v>
      </c>
      <c r="F92" s="37" t="s">
        <v>14</v>
      </c>
    </row>
    <row r="93" spans="5:6" ht="15.75" x14ac:dyDescent="0.25">
      <c r="E93" s="9">
        <v>80000000</v>
      </c>
      <c r="F93" s="37" t="s">
        <v>15</v>
      </c>
    </row>
    <row r="94" spans="5:6" ht="15.75" x14ac:dyDescent="0.25">
      <c r="E94" s="9">
        <v>795000</v>
      </c>
      <c r="F94" s="32" t="s">
        <v>28</v>
      </c>
    </row>
    <row r="95" spans="5:6" ht="15.75" x14ac:dyDescent="0.25">
      <c r="E95" s="32" t="s">
        <v>14</v>
      </c>
      <c r="F95" s="32" t="s">
        <v>12</v>
      </c>
    </row>
    <row r="96" spans="5:6" ht="15.75" x14ac:dyDescent="0.25">
      <c r="E96" s="19">
        <v>30000000</v>
      </c>
      <c r="F96" s="37"/>
    </row>
    <row r="97" spans="5:6" ht="15.75" x14ac:dyDescent="0.25">
      <c r="E97" s="9">
        <f>30000000 + 30000000</f>
        <v>60000000</v>
      </c>
      <c r="F97" s="37"/>
    </row>
    <row r="98" spans="5:6" ht="15.75" x14ac:dyDescent="0.25">
      <c r="E98" s="9">
        <v>12000000</v>
      </c>
      <c r="F98" s="14"/>
    </row>
    <row r="99" spans="5:6" ht="15.75" x14ac:dyDescent="0.25">
      <c r="E99" s="3">
        <v>40000000</v>
      </c>
      <c r="F99" s="14"/>
    </row>
    <row r="100" spans="5:6" x14ac:dyDescent="0.25">
      <c r="E100" s="33">
        <f>SUBTOTAL(9,E84:E99)</f>
        <v>1137795000</v>
      </c>
    </row>
  </sheetData>
  <autoFilter ref="A2:F26" xr:uid="{00000000-0001-0000-0000-000000000000}"/>
  <phoneticPr fontId="1" type="noConversion"/>
  <dataValidations count="1">
    <dataValidation type="list" allowBlank="1" showInputMessage="1" showErrorMessage="1" sqref="L17 B26:B1048576 B22:B24 G17:G18 D20:D21 B18:B19 B4:B16 B1:B2" xr:uid="{FF9DDDBC-CA87-4379-9C62-60063B8528CB}">
      <formula1>#REF!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5"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Registrados</vt:lpstr>
      <vt:lpstr>Registrados!Área_de_impresión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cp:lastPrinted>2026-02-06T17:02:06Z</cp:lastPrinted>
  <dcterms:created xsi:type="dcterms:W3CDTF">2015-07-09T18:40:48Z</dcterms:created>
  <dcterms:modified xsi:type="dcterms:W3CDTF">2026-09-02T13:37:20Z</dcterms:modified>
  <cp:category/>
  <cp:contentStatus/>
</cp:coreProperties>
</file>