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omez\Desktop\Proyectos\DENISA\"/>
    </mc:Choice>
  </mc:AlternateContent>
  <xr:revisionPtr revIDLastSave="0" documentId="13_ncr:1_{8B0236E5-B50B-46BF-863D-A5C45F74520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oyectos-institucion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21" i="1" l="1"/>
  <c r="D41" i="1" l="1"/>
  <c r="D40" i="1"/>
</calcChain>
</file>

<file path=xl/sharedStrings.xml><?xml version="1.0" encoding="utf-8"?>
<sst xmlns="http://schemas.openxmlformats.org/spreadsheetml/2006/main" count="166" uniqueCount="84">
  <si>
    <t>17/06/2019</t>
  </si>
  <si>
    <t>bienes</t>
  </si>
  <si>
    <t>nombre proyecto</t>
  </si>
  <si>
    <t>tipo proyecto</t>
  </si>
  <si>
    <t>fecha inicio</t>
  </si>
  <si>
    <t>fecha fin</t>
  </si>
  <si>
    <t>avance</t>
  </si>
  <si>
    <t>dirección responsable</t>
  </si>
  <si>
    <t>presupuesto</t>
  </si>
  <si>
    <t>denisa</t>
  </si>
  <si>
    <t>18/05/2023</t>
  </si>
  <si>
    <t>24/05/2023</t>
  </si>
  <si>
    <t>31/03/2023</t>
  </si>
  <si>
    <t>06/07/2023</t>
  </si>
  <si>
    <t>29/08/2023</t>
  </si>
  <si>
    <t>18/09/2023</t>
  </si>
  <si>
    <t>15/06/2024</t>
  </si>
  <si>
    <t>servicios</t>
  </si>
  <si>
    <t>27/10/2016</t>
  </si>
  <si>
    <t>12/27/2025</t>
  </si>
  <si>
    <t>12/31/2025</t>
  </si>
  <si>
    <t>dinisa</t>
  </si>
  <si>
    <t>11/12/2025</t>
  </si>
  <si>
    <t>12/09/2025</t>
  </si>
  <si>
    <t>27/10/2025</t>
  </si>
  <si>
    <t>06/10/2025</t>
  </si>
  <si>
    <t>04/04/2026</t>
  </si>
  <si>
    <t>10/08/2026</t>
  </si>
  <si>
    <t>24/11/2025</t>
  </si>
  <si>
    <t>23/11/2026</t>
  </si>
  <si>
    <t>30/12/2025</t>
  </si>
  <si>
    <t>30/03/2026</t>
  </si>
  <si>
    <t>13/04/2026</t>
  </si>
  <si>
    <t>15/09/2025</t>
  </si>
  <si>
    <t>13/01/2026</t>
  </si>
  <si>
    <t>01/16/2025</t>
  </si>
  <si>
    <t>09/12/2026</t>
  </si>
  <si>
    <t>21/07/2027</t>
  </si>
  <si>
    <t>26/04/2026</t>
  </si>
  <si>
    <t>21/12/2026</t>
  </si>
  <si>
    <t>nuevo elevador - policlinica carlos n. brin, provincia de panama</t>
  </si>
  <si>
    <t>sistema de aire acondicionado para el segundo piso del edificio los mosqueteros , provincia de panama</t>
  </si>
  <si>
    <t>17/11/2025</t>
  </si>
  <si>
    <t>10/01/2026</t>
  </si>
  <si>
    <t>suministro e instalación de materiales y componentes para la modernización de los cuatro (4) elevadores marca estilo, edificio 519 de administración de la caja de seguro social - clayton , provincia de panama</t>
  </si>
  <si>
    <t>construccion de nuevo hospital de almirante; provincia de bocas del toro</t>
  </si>
  <si>
    <t>reemplazo de los elevadores existentes hospital rafael estevez, provincia de cocle</t>
  </si>
  <si>
    <t>estudio, diseño, planos finales, especificaciones tecnicas para la  construccion de la nueva policlinica de penonome; provincia de cocle</t>
  </si>
  <si>
    <t>estudio, diseño, planos finales, especificaciones tecnicas para la reactivacion, finalizacion de la construccion y puesta en marcha de la nueva policlínica de aguadulce; provincia de cocle</t>
  </si>
  <si>
    <t>anteproyecto, estudio, diseño, desarrollo de planos finales, especificaciones tecnicas y construccion,  de la nueva policlinica de anton; provincia de cocle</t>
  </si>
  <si>
    <t>suministro e instalación de enfriador de agua, bomba de agua y sistema de control policlinica san juan de dios -nata, provincia de cocle</t>
  </si>
  <si>
    <t>pintura, remozamiento de paredes externas y  mejoras de  ambientes exteriores, complejo hospitalario dr. manuel amador guerrero, provincia de colon</t>
  </si>
  <si>
    <t>servicios integrales de estudio tecnicos, diseño arquitectonicos hospitalarios, desarrollo y aprobación de planos, estudio de impacto ambiental categoría 2, mobiliario, equipo medico, capacitacion del personal y mantenimiento preventivo y correctivo, para el nuevo hospital de puerto armuelles, provincia de chiriqui</t>
  </si>
  <si>
    <t>estudio, diseño, planos finales, especificaciones tecnicas para la reactivación, de la construccion y puesta en marcha de la nueva policlinica de boquete; provincia de chiriqui</t>
  </si>
  <si>
    <t>anteproyecto, diseño, planos finales, especificaciones tecnicas, equipamiento, mobiliario y estanteria para la nueva policlinica especializada de david; provincia de chiriqui</t>
  </si>
  <si>
    <t>reemplazo  de una (1) unidad de aire acondicionado de expansion directa, tipo separado de 40 toneladas para el area del deposito del centro de distribución de medicamentos provincia chiriqui</t>
  </si>
  <si>
    <t xml:space="preserve">sistema de deteccion de alarma contra incendios, hospital irma de lourdes tzanetatos, provincia de panama </t>
  </si>
  <si>
    <t>manejadoras de aire acondicionado (4) para la policlinica presidente remon, provincia de panama</t>
  </si>
  <si>
    <t>suministro e instalación de sillas apilables, policlínica presidente remon, provincia de panama</t>
  </si>
  <si>
    <t>sistema de deteccion de alarma contra incendios, policlinica manuel ferrer valdes, provincia de panama</t>
  </si>
  <si>
    <t>suministro e instalación de una (1) planta electrica de emergencia; policlinica san juan de dios de la villa de los santos, provincia de   los santos</t>
  </si>
  <si>
    <t>suministro e instalacion y puesta en operación  de cinco (5) elevadores para el complejo hospitalario dr. arnulfo arias madrid; provincia de panama</t>
  </si>
  <si>
    <t>suministro, instalacion y puesta en operacion de dos (2) elevadores con cuarto de maquina policlinica  presidente remon; provincia de panama</t>
  </si>
  <si>
    <t>desinstalacion de marcos, puertas de madera y resane, ademas del suministro e instalacion de puertas nuevas de madera, ferreteria completa y todo lo necesario para la pol. generoso guardia, santa librada, provincia de panama</t>
  </si>
  <si>
    <t>nuevo elevador - policlinica manuel maria valdes - san miguelito, provincia de panama</t>
  </si>
  <si>
    <t>pintura y remozamiento de paredes internas y externas, acabados y mamposteria de concreto policlinica manuel maria valdes - san miguelito, provincia de panama</t>
  </si>
  <si>
    <t>suministro e instalación de cubierta de techo, policlinica carlos n brin de san francisco, provincia de panama                                             </t>
  </si>
  <si>
    <t>manejadora de aire acondicionado por sistema de expansión directa tipo separado - policlinica carlos n. brin, provincia de panama</t>
  </si>
  <si>
    <t xml:space="preserve">estudios, diseños, planos finales, especificaciones técnicas para la reactivacion, reparación y finalizacion de la construccion del edificio de estacionamientos en la  policlínica j.j. vallarino; provincia de panama               </t>
  </si>
  <si>
    <t>diseño, anteproyecto; desarrollo de planos finales, especificaciones tecnicas y construccion de la nueva policlínica basica en san antonio; provincia de panama</t>
  </si>
  <si>
    <t>estudio, diseño, anteproyecto, desarrollo de planos finales, especificaciones tecnicas y construccion de nuevo instituto de la salud para los trabajadores dr. francisco diaz merida; provincia de panama</t>
  </si>
  <si>
    <t>suministro e instalación de muebles modulares policlínica dr. edilberto culiolis (las cumbre), provincia de panama</t>
  </si>
  <si>
    <t>reemplazo de dos (2) centrales de aire acondicionado de expansion directa; ulaps de torrijos carter; provincia de panama</t>
  </si>
  <si>
    <t>remocion, suministro e instalacion de contenedores para la ulaps profesor  carlos velarde - san cristobal, provincia de panama</t>
  </si>
  <si>
    <t>estudio, diseño y construccion de la nueva consulta externa, reposicion  del servicio de urgencia y estacionamiento en el hospital de chepo, provincia de panama</t>
  </si>
  <si>
    <t>adecuaciones y remodelaciones de la policlinica de cañitas, provincia de panama</t>
  </si>
  <si>
    <t>suministro e instalación de puestas de acceso vehicular y terminacion de la construccion de la garita de control de acceso, edificio 519 de administración de la caja de seguro social, provincia de panama</t>
  </si>
  <si>
    <t>reemplazo de manejadora de aire acondicionado de los juzgados ejecutores y mantenimiento de splits - juzgado ejecutor-520- clayton, provincia de panama</t>
  </si>
  <si>
    <t>suministro e instalación de cuarto frio - cedis provincia de panamá</t>
  </si>
  <si>
    <t>reemplazo del sistema de aire acondicionado del almacen de medicamentos - cedis, provincia de panamá</t>
  </si>
  <si>
    <t>unidad central de aire acondicionado de 25 toneladas de expansión directa para la areas de duplo, prensa y guillotina de la imprenta caseso, provincia de panama</t>
  </si>
  <si>
    <t>manejadora de aire acondicionado por sistema de expansión directa de 20 toneladas, tipo separado para la agencia de san francisco, provincia de panama</t>
  </si>
  <si>
    <t>anteproyecto diseño, planos finales , especificaciones tecnicas  y construccion del proyecto de adecuación del sotano del edificio materno Infantil para el servicio de urgencia, radiologia y la ampliacion del servicio de odontologia de la polclinica dr. blas gomez chetro en arraijan; provincia de panama oeste</t>
  </si>
  <si>
    <t>servicio de hemodialisis y suministro de kits de hemodialisis, asi como diseño, construccion y habilitacion de unidades de hemodialisis, segun especificaciones tecnicas (construccion de 6 unidades - ubicaciones 24 de diciembre, chorrera, anton, david, colon, panama norte)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</si>
</sst>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B/.&quot;* #,##0.00_-;\-&quot;B/.&quot;* #,##0.00_-;_-&quot;B/.&quot;* &quot;-&quot;??_-;_-@_-"/>
    <numFmt numFmtId="43" formatCode="_-* #,##0.00_-;\-* #,##0.00_-;_-* &quot;-&quot;??_-;_-@_-"/>
    <numFmt numFmtId="164" formatCode="0.00_ ;\-0.00\ "/>
  </numFmts>
  <fonts count="6" x14ac:knownFonts="1">
    <font>
      <sz val="10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3" fontId="0" fillId="0" borderId="0" xfId="1" applyFont="1" applyFill="1" applyAlignment="1">
      <alignment vertical="center"/>
    </xf>
    <xf numFmtId="1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Alignment="1">
      <alignment horizontal="center" vertical="center"/>
    </xf>
    <xf numFmtId="9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center" vertical="center"/>
    </xf>
    <xf numFmtId="14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9" fontId="0" fillId="0" borderId="0" xfId="0" applyNumberFormat="1" applyFill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right" vertical="center" wrapText="1"/>
    </xf>
    <xf numFmtId="0" fontId="0" fillId="0" borderId="0" xfId="1" applyNumberFormat="1" applyFont="1" applyFill="1" applyAlignment="1">
      <alignment horizontal="right" vertical="center"/>
    </xf>
    <xf numFmtId="164" fontId="0" fillId="0" borderId="0" xfId="1" applyNumberFormat="1" applyFont="1" applyFill="1" applyAlignment="1">
      <alignment horizontal="right" vertical="center"/>
    </xf>
    <xf numFmtId="164" fontId="0" fillId="0" borderId="0" xfId="1" applyNumberFormat="1" applyFont="1" applyFill="1" applyBorder="1" applyAlignment="1">
      <alignment horizontal="right" vertical="center"/>
    </xf>
    <xf numFmtId="14" fontId="0" fillId="0" borderId="0" xfId="0" applyNumberForma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right" vertical="center"/>
    </xf>
    <xf numFmtId="2" fontId="0" fillId="0" borderId="0" xfId="1" applyNumberFormat="1" applyFont="1" applyFill="1" applyAlignment="1">
      <alignment vertical="center"/>
    </xf>
    <xf numFmtId="0" fontId="0" fillId="0" borderId="0" xfId="0" applyFont="1" applyFill="1" applyBorder="1" applyAlignment="1">
      <alignment vertical="center" wrapText="1"/>
    </xf>
    <xf numFmtId="9" fontId="0" fillId="0" borderId="0" xfId="0" applyNumberFormat="1" applyFill="1"/>
    <xf numFmtId="1" fontId="0" fillId="0" borderId="0" xfId="0" applyNumberFormat="1" applyFill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" fontId="0" fillId="0" borderId="0" xfId="2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0" fillId="0" borderId="0" xfId="1" applyNumberFormat="1" applyFont="1" applyFill="1" applyAlignment="1">
      <alignment horizontal="right" vertical="center"/>
    </xf>
    <xf numFmtId="9" fontId="0" fillId="0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zoomScaleNormal="100" zoomScalePageLayoutView="90" workbookViewId="0">
      <selection activeCell="A2" sqref="A2"/>
    </sheetView>
  </sheetViews>
  <sheetFormatPr baseColWidth="10" defaultColWidth="11.5703125" defaultRowHeight="12.75" x14ac:dyDescent="0.2"/>
  <cols>
    <col min="1" max="1" width="38" style="2" bestFit="1" customWidth="1"/>
    <col min="2" max="2" width="13.140625" style="1" customWidth="1"/>
    <col min="3" max="3" width="11.42578125" customWidth="1"/>
    <col min="4" max="4" width="13" customWidth="1"/>
    <col min="5" max="5" width="7.42578125" style="17" customWidth="1"/>
    <col min="6" max="6" width="20.5703125" style="18" bestFit="1" customWidth="1"/>
    <col min="7" max="7" width="19.28515625" style="3" customWidth="1"/>
    <col min="10" max="10" width="20.42578125" bestFit="1" customWidth="1"/>
    <col min="11" max="11" width="22.140625" bestFit="1" customWidth="1"/>
    <col min="12" max="12" width="12" customWidth="1"/>
    <col min="13" max="13" width="15.5703125" customWidth="1"/>
    <col min="15" max="15" width="15" bestFit="1" customWidth="1"/>
  </cols>
  <sheetData>
    <row r="1" spans="1:19" ht="27.75" customHeight="1" x14ac:dyDescent="0.2">
      <c r="A1" s="11" t="s">
        <v>2</v>
      </c>
      <c r="B1" s="11" t="s">
        <v>3</v>
      </c>
      <c r="C1" s="11" t="s">
        <v>4</v>
      </c>
      <c r="D1" s="11" t="s">
        <v>5</v>
      </c>
      <c r="E1" s="52" t="s">
        <v>6</v>
      </c>
      <c r="F1" s="11" t="s">
        <v>7</v>
      </c>
      <c r="G1" s="23" t="s">
        <v>8</v>
      </c>
      <c r="H1" s="47"/>
      <c r="I1" s="3"/>
      <c r="J1" s="7"/>
      <c r="K1" s="7"/>
      <c r="L1" s="7"/>
      <c r="M1" s="7"/>
      <c r="N1" s="7"/>
      <c r="O1" s="7"/>
      <c r="P1" s="7"/>
      <c r="Q1" s="7"/>
      <c r="R1" s="7"/>
      <c r="S1" s="3"/>
    </row>
    <row r="2" spans="1:19" ht="36.75" customHeight="1" x14ac:dyDescent="0.2">
      <c r="A2" s="12" t="s">
        <v>45</v>
      </c>
      <c r="B2" s="11" t="s">
        <v>1</v>
      </c>
      <c r="C2" s="24" t="s">
        <v>0</v>
      </c>
      <c r="D2" s="16">
        <v>45553</v>
      </c>
      <c r="E2" s="43">
        <v>99.5</v>
      </c>
      <c r="F2" s="11" t="s">
        <v>9</v>
      </c>
      <c r="G2" s="32">
        <v>47966766.479999997</v>
      </c>
      <c r="H2" s="3"/>
      <c r="I2" s="3"/>
      <c r="J2" s="3"/>
      <c r="K2" s="5"/>
      <c r="L2" s="3"/>
      <c r="M2" s="3"/>
      <c r="N2" s="3"/>
      <c r="O2" s="8"/>
      <c r="P2" s="3"/>
      <c r="Q2" s="3"/>
      <c r="R2" s="3"/>
      <c r="S2" s="3"/>
    </row>
    <row r="3" spans="1:19" ht="57.75" customHeight="1" x14ac:dyDescent="0.2">
      <c r="A3" s="12" t="s">
        <v>46</v>
      </c>
      <c r="B3" s="11" t="s">
        <v>1</v>
      </c>
      <c r="C3" s="24" t="s">
        <v>22</v>
      </c>
      <c r="D3" s="16">
        <v>46179</v>
      </c>
      <c r="E3" s="43">
        <v>45</v>
      </c>
      <c r="F3" s="11" t="s">
        <v>9</v>
      </c>
      <c r="G3" s="32">
        <v>496153.63</v>
      </c>
      <c r="H3" s="3"/>
      <c r="I3" s="3"/>
      <c r="J3" s="3"/>
      <c r="K3" s="5"/>
      <c r="L3" s="3"/>
      <c r="M3" s="3"/>
      <c r="N3" s="3"/>
      <c r="O3" s="8"/>
      <c r="P3" s="3"/>
      <c r="Q3" s="3"/>
      <c r="R3" s="3"/>
      <c r="S3" s="3"/>
    </row>
    <row r="4" spans="1:19" s="2" customFormat="1" ht="63.75" customHeight="1" x14ac:dyDescent="0.2">
      <c r="A4" s="12" t="s">
        <v>47</v>
      </c>
      <c r="B4" s="11" t="s">
        <v>1</v>
      </c>
      <c r="C4" s="13" t="s">
        <v>10</v>
      </c>
      <c r="D4" s="13">
        <v>45592</v>
      </c>
      <c r="E4" s="43">
        <v>99.2</v>
      </c>
      <c r="F4" s="11" t="s">
        <v>9</v>
      </c>
      <c r="G4" s="32">
        <v>30204293.359999999</v>
      </c>
      <c r="H4" s="5"/>
      <c r="I4" s="5"/>
      <c r="J4" s="5"/>
      <c r="K4" s="5"/>
      <c r="L4" s="9"/>
      <c r="M4" s="9"/>
      <c r="N4" s="10"/>
      <c r="O4" s="8"/>
      <c r="P4" s="5"/>
      <c r="Q4" s="10"/>
      <c r="R4" s="6"/>
      <c r="S4" s="5"/>
    </row>
    <row r="5" spans="1:19" s="2" customFormat="1" ht="63.75" x14ac:dyDescent="0.2">
      <c r="A5" s="12" t="s">
        <v>48</v>
      </c>
      <c r="B5" s="11" t="s">
        <v>1</v>
      </c>
      <c r="C5" s="13">
        <v>45174</v>
      </c>
      <c r="D5" s="13">
        <v>45600</v>
      </c>
      <c r="E5" s="43">
        <v>99</v>
      </c>
      <c r="F5" s="11" t="s">
        <v>9</v>
      </c>
      <c r="G5" s="32">
        <v>24551706.59</v>
      </c>
      <c r="H5" s="5"/>
      <c r="I5" s="5"/>
      <c r="J5" s="5"/>
      <c r="K5" s="5"/>
      <c r="L5" s="5"/>
      <c r="M5" s="5"/>
      <c r="N5" s="5"/>
      <c r="O5" s="8"/>
      <c r="P5" s="5"/>
      <c r="Q5" s="5"/>
      <c r="R5" s="5"/>
      <c r="S5" s="5"/>
    </row>
    <row r="6" spans="1:19" s="2" customFormat="1" ht="57" customHeight="1" x14ac:dyDescent="0.2">
      <c r="A6" s="12" t="s">
        <v>49</v>
      </c>
      <c r="B6" s="11" t="s">
        <v>1</v>
      </c>
      <c r="C6" s="13" t="s">
        <v>11</v>
      </c>
      <c r="D6" s="13">
        <v>45690</v>
      </c>
      <c r="E6" s="43">
        <v>87</v>
      </c>
      <c r="F6" s="11" t="s">
        <v>9</v>
      </c>
      <c r="G6" s="32">
        <v>22415483.93</v>
      </c>
      <c r="H6" s="5"/>
      <c r="I6" s="5"/>
      <c r="J6" s="5"/>
      <c r="K6" s="5"/>
      <c r="L6" s="5"/>
      <c r="M6" s="5"/>
      <c r="N6" s="5"/>
      <c r="O6" s="8"/>
      <c r="P6" s="5"/>
      <c r="Q6" s="5"/>
      <c r="R6" s="5"/>
      <c r="S6" s="5"/>
    </row>
    <row r="7" spans="1:19" s="2" customFormat="1" ht="57" customHeight="1" x14ac:dyDescent="0.2">
      <c r="A7" s="12" t="s">
        <v>50</v>
      </c>
      <c r="B7" s="11" t="s">
        <v>1</v>
      </c>
      <c r="C7" s="13" t="s">
        <v>32</v>
      </c>
      <c r="D7" s="13">
        <v>46601</v>
      </c>
      <c r="E7" s="43">
        <v>0</v>
      </c>
      <c r="F7" s="11" t="s">
        <v>21</v>
      </c>
      <c r="G7" s="32">
        <v>373856.4</v>
      </c>
      <c r="H7" s="5"/>
      <c r="I7" s="5"/>
      <c r="J7" s="5"/>
      <c r="K7" s="5"/>
      <c r="L7" s="5"/>
      <c r="M7" s="5"/>
      <c r="N7" s="5"/>
      <c r="O7" s="8"/>
      <c r="P7" s="5"/>
      <c r="Q7" s="5"/>
      <c r="R7" s="5"/>
      <c r="S7" s="5"/>
    </row>
    <row r="8" spans="1:19" s="2" customFormat="1" ht="57" customHeight="1" x14ac:dyDescent="0.2">
      <c r="A8" s="12" t="s">
        <v>51</v>
      </c>
      <c r="B8" s="11" t="s">
        <v>17</v>
      </c>
      <c r="C8" s="16">
        <v>45209</v>
      </c>
      <c r="D8" s="16">
        <v>45642</v>
      </c>
      <c r="E8" s="43">
        <v>55</v>
      </c>
      <c r="F8" s="11" t="s">
        <v>9</v>
      </c>
      <c r="G8" s="22">
        <v>939800</v>
      </c>
      <c r="H8" s="5"/>
      <c r="I8" s="5"/>
      <c r="J8" s="5"/>
      <c r="K8" s="5"/>
      <c r="L8" s="5"/>
      <c r="M8" s="5"/>
      <c r="N8" s="5"/>
      <c r="O8" s="8"/>
      <c r="P8" s="5"/>
      <c r="Q8" s="5"/>
      <c r="R8" s="5"/>
      <c r="S8" s="5"/>
    </row>
    <row r="9" spans="1:19" s="2" customFormat="1" ht="102" x14ac:dyDescent="0.2">
      <c r="A9" s="50" t="s">
        <v>52</v>
      </c>
      <c r="B9" s="11" t="s">
        <v>1</v>
      </c>
      <c r="C9" s="13" t="s">
        <v>18</v>
      </c>
      <c r="D9" s="13">
        <v>44566</v>
      </c>
      <c r="E9" s="43">
        <v>99</v>
      </c>
      <c r="F9" s="11" t="s">
        <v>9</v>
      </c>
      <c r="G9" s="32">
        <v>68031648.900000006</v>
      </c>
      <c r="H9" s="5"/>
      <c r="I9" s="5"/>
      <c r="J9" s="5"/>
      <c r="K9" s="5"/>
      <c r="L9" s="5"/>
      <c r="M9" s="5"/>
      <c r="N9" s="5"/>
      <c r="O9" s="8"/>
      <c r="P9" s="5"/>
      <c r="Q9" s="5"/>
      <c r="R9" s="5"/>
      <c r="S9" s="5"/>
    </row>
    <row r="10" spans="1:19" s="2" customFormat="1" ht="75" customHeight="1" x14ac:dyDescent="0.2">
      <c r="A10" s="14" t="s">
        <v>53</v>
      </c>
      <c r="B10" s="11" t="s">
        <v>1</v>
      </c>
      <c r="C10" s="15" t="s">
        <v>13</v>
      </c>
      <c r="D10" s="15" t="s">
        <v>19</v>
      </c>
      <c r="E10" s="43">
        <v>76</v>
      </c>
      <c r="F10" s="11" t="s">
        <v>9</v>
      </c>
      <c r="G10" s="22">
        <v>9214931.1899999995</v>
      </c>
      <c r="H10" s="5"/>
      <c r="I10" s="5"/>
      <c r="J10" s="5"/>
      <c r="K10" s="5"/>
      <c r="L10" s="5"/>
      <c r="M10" s="5"/>
      <c r="N10" s="5"/>
      <c r="O10" s="8"/>
      <c r="P10" s="5"/>
      <c r="Q10" s="5"/>
      <c r="R10" s="5"/>
      <c r="S10" s="5"/>
    </row>
    <row r="11" spans="1:19" s="2" customFormat="1" ht="75" customHeight="1" x14ac:dyDescent="0.2">
      <c r="A11" s="14" t="s">
        <v>54</v>
      </c>
      <c r="B11" s="11" t="s">
        <v>1</v>
      </c>
      <c r="C11" s="15" t="s">
        <v>14</v>
      </c>
      <c r="D11" s="15" t="s">
        <v>20</v>
      </c>
      <c r="E11" s="43">
        <v>100</v>
      </c>
      <c r="F11" s="11" t="s">
        <v>9</v>
      </c>
      <c r="G11" s="22">
        <v>32766468.609999999</v>
      </c>
      <c r="H11" s="5"/>
      <c r="I11" s="5"/>
      <c r="J11" s="5"/>
      <c r="K11" s="5"/>
      <c r="L11" s="5"/>
      <c r="M11" s="5"/>
      <c r="N11" s="5"/>
      <c r="O11" s="8"/>
      <c r="P11" s="5"/>
      <c r="Q11" s="5"/>
      <c r="R11" s="5"/>
      <c r="S11" s="5"/>
    </row>
    <row r="12" spans="1:19" s="2" customFormat="1" ht="75" customHeight="1" x14ac:dyDescent="0.2">
      <c r="A12" s="14" t="s">
        <v>55</v>
      </c>
      <c r="B12" s="11" t="s">
        <v>1</v>
      </c>
      <c r="C12" s="15" t="s">
        <v>33</v>
      </c>
      <c r="D12" s="15" t="s">
        <v>34</v>
      </c>
      <c r="E12" s="43">
        <v>100</v>
      </c>
      <c r="F12" s="11" t="s">
        <v>9</v>
      </c>
      <c r="G12" s="22">
        <v>84300</v>
      </c>
      <c r="H12" s="5"/>
      <c r="I12" s="5"/>
      <c r="J12" s="5"/>
      <c r="K12" s="5"/>
      <c r="L12" s="5"/>
      <c r="M12" s="5"/>
      <c r="N12" s="5"/>
      <c r="O12" s="8"/>
      <c r="P12" s="5"/>
      <c r="Q12" s="5"/>
      <c r="R12" s="5"/>
      <c r="S12" s="5"/>
    </row>
    <row r="13" spans="1:19" s="2" customFormat="1" ht="75" customHeight="1" x14ac:dyDescent="0.2">
      <c r="A13" s="14" t="s">
        <v>60</v>
      </c>
      <c r="B13" s="11" t="s">
        <v>1</v>
      </c>
      <c r="C13" s="15" t="s">
        <v>23</v>
      </c>
      <c r="D13" s="15" t="s">
        <v>24</v>
      </c>
      <c r="E13" s="43">
        <v>100</v>
      </c>
      <c r="F13" s="11" t="s">
        <v>9</v>
      </c>
      <c r="G13" s="22">
        <v>79712.5</v>
      </c>
      <c r="H13" s="5"/>
      <c r="I13" s="5"/>
      <c r="J13" s="5"/>
      <c r="K13" s="5"/>
      <c r="L13" s="5"/>
      <c r="M13" s="5"/>
      <c r="N13" s="5"/>
      <c r="O13" s="8"/>
      <c r="P13" s="5"/>
      <c r="Q13" s="5"/>
      <c r="R13" s="5"/>
      <c r="S13" s="5"/>
    </row>
    <row r="14" spans="1:19" s="2" customFormat="1" ht="75" customHeight="1" x14ac:dyDescent="0.2">
      <c r="A14" s="14" t="s">
        <v>61</v>
      </c>
      <c r="B14" s="11" t="s">
        <v>1</v>
      </c>
      <c r="C14" s="15" t="s">
        <v>25</v>
      </c>
      <c r="D14" s="15" t="s">
        <v>26</v>
      </c>
      <c r="E14" s="43">
        <v>37</v>
      </c>
      <c r="F14" s="11" t="s">
        <v>9</v>
      </c>
      <c r="G14" s="22">
        <v>740300</v>
      </c>
      <c r="H14" s="5"/>
      <c r="I14" s="5"/>
      <c r="J14" s="5"/>
      <c r="K14" s="5"/>
      <c r="L14" s="5"/>
      <c r="M14" s="5"/>
      <c r="N14" s="5"/>
      <c r="O14" s="8"/>
      <c r="P14" s="5"/>
      <c r="Q14" s="5"/>
      <c r="R14" s="5"/>
      <c r="S14" s="5"/>
    </row>
    <row r="15" spans="1:19" s="2" customFormat="1" ht="75" customHeight="1" x14ac:dyDescent="0.2">
      <c r="A15" s="4" t="s">
        <v>56</v>
      </c>
      <c r="B15" s="11" t="s">
        <v>17</v>
      </c>
      <c r="C15" s="28">
        <v>45603</v>
      </c>
      <c r="D15" s="28">
        <v>46452</v>
      </c>
      <c r="E15" s="42">
        <v>95</v>
      </c>
      <c r="F15" s="6" t="s">
        <v>9</v>
      </c>
      <c r="G15" s="35">
        <v>176004.11</v>
      </c>
      <c r="H15" s="5"/>
      <c r="I15" s="5"/>
      <c r="J15" s="5"/>
      <c r="K15" s="5"/>
      <c r="L15" s="5"/>
      <c r="M15" s="5"/>
      <c r="N15" s="5"/>
      <c r="O15" s="8"/>
      <c r="P15" s="5"/>
      <c r="Q15" s="5"/>
      <c r="R15" s="5"/>
      <c r="S15" s="5"/>
    </row>
    <row r="16" spans="1:19" s="2" customFormat="1" ht="75" customHeight="1" x14ac:dyDescent="0.2">
      <c r="A16" s="14" t="s">
        <v>62</v>
      </c>
      <c r="B16" s="11" t="s">
        <v>1</v>
      </c>
      <c r="C16" s="15" t="s">
        <v>22</v>
      </c>
      <c r="D16" s="15" t="s">
        <v>27</v>
      </c>
      <c r="E16" s="43">
        <v>67</v>
      </c>
      <c r="F16" s="11" t="s">
        <v>9</v>
      </c>
      <c r="G16" s="22">
        <v>233550</v>
      </c>
      <c r="H16" s="5"/>
      <c r="I16" s="5"/>
      <c r="J16" s="5"/>
      <c r="K16" s="5"/>
      <c r="L16" s="5"/>
      <c r="M16" s="5"/>
      <c r="N16" s="5"/>
      <c r="O16" s="8"/>
      <c r="P16" s="5"/>
      <c r="Q16" s="5"/>
      <c r="R16" s="5"/>
      <c r="S16" s="5"/>
    </row>
    <row r="17" spans="1:19" s="2" customFormat="1" ht="75" customHeight="1" x14ac:dyDescent="0.2">
      <c r="A17" s="14" t="s">
        <v>57</v>
      </c>
      <c r="B17" s="11" t="s">
        <v>17</v>
      </c>
      <c r="C17" s="15" t="s">
        <v>35</v>
      </c>
      <c r="D17" s="15" t="s">
        <v>36</v>
      </c>
      <c r="E17" s="43">
        <v>96</v>
      </c>
      <c r="F17" s="11" t="s">
        <v>9</v>
      </c>
      <c r="G17" s="22">
        <v>232738</v>
      </c>
      <c r="H17" s="5"/>
      <c r="I17" s="5"/>
      <c r="J17" s="5"/>
      <c r="K17" s="5"/>
      <c r="L17" s="5"/>
      <c r="M17" s="5"/>
      <c r="N17" s="5"/>
      <c r="O17" s="8"/>
      <c r="P17" s="5"/>
      <c r="Q17" s="5"/>
      <c r="R17" s="5"/>
      <c r="S17" s="5"/>
    </row>
    <row r="18" spans="1:19" s="2" customFormat="1" ht="75" customHeight="1" x14ac:dyDescent="0.2">
      <c r="A18" s="14" t="s">
        <v>58</v>
      </c>
      <c r="B18" s="11" t="s">
        <v>1</v>
      </c>
      <c r="C18" s="15" t="s">
        <v>42</v>
      </c>
      <c r="D18" s="15" t="s">
        <v>43</v>
      </c>
      <c r="E18" s="43">
        <v>60</v>
      </c>
      <c r="F18" s="11" t="s">
        <v>9</v>
      </c>
      <c r="G18" s="22">
        <v>41264</v>
      </c>
      <c r="H18" s="5"/>
      <c r="I18" s="5"/>
      <c r="J18" s="5"/>
      <c r="K18" s="5"/>
      <c r="L18" s="5"/>
      <c r="M18" s="5"/>
      <c r="N18" s="5"/>
      <c r="O18" s="8"/>
      <c r="P18" s="5"/>
      <c r="Q18" s="5"/>
      <c r="R18" s="5"/>
      <c r="S18" s="5"/>
    </row>
    <row r="19" spans="1:19" s="2" customFormat="1" ht="59.25" customHeight="1" x14ac:dyDescent="0.2">
      <c r="A19" s="19" t="s">
        <v>59</v>
      </c>
      <c r="B19" s="11" t="s">
        <v>17</v>
      </c>
      <c r="C19" s="21">
        <v>45316</v>
      </c>
      <c r="D19" s="21">
        <v>46136</v>
      </c>
      <c r="E19" s="45">
        <v>99.5</v>
      </c>
      <c r="F19" s="20" t="s">
        <v>9</v>
      </c>
      <c r="G19" s="22">
        <v>148048</v>
      </c>
      <c r="H19" s="5"/>
      <c r="I19" s="5"/>
      <c r="J19" s="5"/>
      <c r="K19" s="5"/>
      <c r="L19" s="5"/>
      <c r="M19" s="5"/>
      <c r="N19" s="5"/>
      <c r="O19" s="8"/>
      <c r="P19" s="5"/>
      <c r="Q19" s="5"/>
      <c r="R19" s="5"/>
      <c r="S19" s="5"/>
    </row>
    <row r="20" spans="1:19" s="2" customFormat="1" ht="75" customHeight="1" x14ac:dyDescent="0.2">
      <c r="A20" s="14" t="s">
        <v>63</v>
      </c>
      <c r="B20" s="11" t="s">
        <v>17</v>
      </c>
      <c r="C20" s="37">
        <v>45358</v>
      </c>
      <c r="D20" s="37">
        <v>45642</v>
      </c>
      <c r="E20" s="46">
        <v>100</v>
      </c>
      <c r="F20" s="6" t="s">
        <v>9</v>
      </c>
      <c r="G20" s="38">
        <v>38765</v>
      </c>
      <c r="H20" s="5"/>
      <c r="I20" s="5"/>
      <c r="J20" s="5"/>
      <c r="K20" s="5"/>
      <c r="L20" s="5"/>
      <c r="M20" s="5"/>
      <c r="N20" s="5"/>
      <c r="O20" s="8"/>
      <c r="P20" s="5"/>
      <c r="Q20" s="5"/>
      <c r="R20" s="5"/>
      <c r="S20" s="5"/>
    </row>
    <row r="21" spans="1:19" s="2" customFormat="1" ht="75" customHeight="1" x14ac:dyDescent="0.2">
      <c r="A21" s="4" t="s">
        <v>64</v>
      </c>
      <c r="B21" s="11" t="s">
        <v>17</v>
      </c>
      <c r="C21" s="21">
        <v>45638</v>
      </c>
      <c r="D21" s="21">
        <f>+C21+1335</f>
        <v>46973</v>
      </c>
      <c r="E21" s="49">
        <v>15</v>
      </c>
      <c r="F21" s="20" t="s">
        <v>9</v>
      </c>
      <c r="G21" s="35">
        <v>132000</v>
      </c>
      <c r="H21" s="5"/>
      <c r="I21" s="5"/>
      <c r="J21" s="5"/>
      <c r="K21" s="5"/>
      <c r="L21" s="5"/>
      <c r="M21" s="5"/>
      <c r="N21" s="5"/>
      <c r="O21" s="8"/>
      <c r="P21" s="5"/>
      <c r="Q21" s="5"/>
      <c r="R21" s="5"/>
      <c r="S21" s="5"/>
    </row>
    <row r="22" spans="1:19" s="2" customFormat="1" ht="75" customHeight="1" x14ac:dyDescent="0.2">
      <c r="A22" s="4" t="s">
        <v>65</v>
      </c>
      <c r="B22" s="11" t="s">
        <v>17</v>
      </c>
      <c r="C22" s="21" t="s">
        <v>30</v>
      </c>
      <c r="D22" s="21" t="s">
        <v>31</v>
      </c>
      <c r="E22" s="49">
        <v>65</v>
      </c>
      <c r="F22" s="20" t="s">
        <v>21</v>
      </c>
      <c r="G22" s="35">
        <v>364000</v>
      </c>
      <c r="H22" s="5"/>
      <c r="I22" s="5"/>
      <c r="J22" s="5"/>
      <c r="K22" s="5"/>
      <c r="L22" s="5"/>
      <c r="M22" s="5"/>
      <c r="N22" s="5"/>
      <c r="O22" s="8"/>
      <c r="P22" s="5"/>
      <c r="Q22" s="5"/>
      <c r="R22" s="5"/>
      <c r="S22" s="5"/>
    </row>
    <row r="23" spans="1:19" s="2" customFormat="1" ht="51" x14ac:dyDescent="0.2">
      <c r="A23" s="19" t="s">
        <v>66</v>
      </c>
      <c r="B23" s="11" t="s">
        <v>17</v>
      </c>
      <c r="C23" s="21">
        <v>45425</v>
      </c>
      <c r="D23" s="21">
        <v>45635</v>
      </c>
      <c r="E23" s="44">
        <v>100</v>
      </c>
      <c r="F23" s="20" t="s">
        <v>9</v>
      </c>
      <c r="G23" s="22">
        <v>193988</v>
      </c>
      <c r="H23" s="5"/>
      <c r="I23" s="5"/>
      <c r="J23" s="5"/>
      <c r="K23" s="5"/>
      <c r="L23" s="5"/>
      <c r="M23" s="5"/>
      <c r="N23" s="5"/>
      <c r="O23" s="8"/>
      <c r="P23" s="5"/>
      <c r="Q23" s="5"/>
      <c r="R23" s="5"/>
      <c r="S23" s="5"/>
    </row>
    <row r="24" spans="1:19" s="2" customFormat="1" ht="51" x14ac:dyDescent="0.2">
      <c r="A24" s="40" t="s">
        <v>67</v>
      </c>
      <c r="B24" s="11" t="s">
        <v>17</v>
      </c>
      <c r="C24" s="36">
        <v>45042</v>
      </c>
      <c r="D24" s="36">
        <v>46317</v>
      </c>
      <c r="E24" s="43">
        <v>97.7</v>
      </c>
      <c r="F24" s="6" t="s">
        <v>9</v>
      </c>
      <c r="G24" s="35">
        <v>69410.14</v>
      </c>
      <c r="H24" s="5"/>
      <c r="I24" s="5"/>
      <c r="J24" s="5"/>
      <c r="K24" s="5"/>
      <c r="L24" s="5"/>
      <c r="M24" s="5"/>
      <c r="N24" s="5"/>
      <c r="O24" s="8"/>
      <c r="P24" s="5"/>
      <c r="Q24" s="5"/>
      <c r="R24" s="5"/>
      <c r="S24" s="5"/>
    </row>
    <row r="25" spans="1:19" s="2" customFormat="1" ht="26.25" customHeight="1" x14ac:dyDescent="0.2">
      <c r="A25" s="4" t="s">
        <v>40</v>
      </c>
      <c r="B25" s="11" t="s">
        <v>17</v>
      </c>
      <c r="C25" s="21">
        <v>45819</v>
      </c>
      <c r="D25" s="21">
        <v>45782</v>
      </c>
      <c r="E25" s="42">
        <v>100</v>
      </c>
      <c r="F25" s="6" t="s">
        <v>9</v>
      </c>
      <c r="G25" s="35">
        <v>132000</v>
      </c>
      <c r="H25" s="5"/>
      <c r="I25" s="5"/>
      <c r="J25" s="5"/>
      <c r="K25" s="5"/>
      <c r="L25" s="5"/>
      <c r="M25" s="5"/>
      <c r="N25" s="5"/>
      <c r="O25" s="8"/>
      <c r="P25" s="5"/>
      <c r="Q25" s="5"/>
      <c r="R25" s="5"/>
      <c r="S25" s="5"/>
    </row>
    <row r="26" spans="1:19" ht="78" customHeight="1" x14ac:dyDescent="0.2">
      <c r="A26" s="4" t="s">
        <v>68</v>
      </c>
      <c r="B26" s="11" t="s">
        <v>1</v>
      </c>
      <c r="C26" s="11" t="s">
        <v>15</v>
      </c>
      <c r="D26" s="16">
        <v>45991</v>
      </c>
      <c r="E26" s="43">
        <v>90.73</v>
      </c>
      <c r="F26" s="11" t="s">
        <v>9</v>
      </c>
      <c r="G26" s="22">
        <v>10389769.369999999</v>
      </c>
      <c r="H26" s="5"/>
      <c r="I26" s="41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78" customHeight="1" x14ac:dyDescent="0.2">
      <c r="A27" s="4" t="s">
        <v>69</v>
      </c>
      <c r="B27" s="11" t="s">
        <v>1</v>
      </c>
      <c r="C27" s="11" t="s">
        <v>12</v>
      </c>
      <c r="D27" s="16" t="s">
        <v>37</v>
      </c>
      <c r="E27" s="43">
        <v>100</v>
      </c>
      <c r="F27" s="11" t="s">
        <v>9</v>
      </c>
      <c r="G27" s="22">
        <v>29054126.449999999</v>
      </c>
      <c r="H27" s="5"/>
      <c r="I27" s="3"/>
      <c r="J27" s="25"/>
      <c r="K27" s="3"/>
      <c r="L27" s="3"/>
      <c r="M27" s="3"/>
      <c r="N27" s="3"/>
      <c r="O27" s="3"/>
      <c r="P27" s="3"/>
      <c r="Q27" s="3"/>
      <c r="R27" s="3"/>
      <c r="S27" s="3"/>
    </row>
    <row r="28" spans="1:19" ht="78" customHeight="1" x14ac:dyDescent="0.2">
      <c r="A28" s="12" t="s">
        <v>70</v>
      </c>
      <c r="B28" s="11" t="s">
        <v>1</v>
      </c>
      <c r="C28" s="11" t="s">
        <v>11</v>
      </c>
      <c r="D28" s="16">
        <v>45708</v>
      </c>
      <c r="E28" s="43">
        <v>98.5</v>
      </c>
      <c r="F28" s="11" t="s">
        <v>9</v>
      </c>
      <c r="G28" s="22">
        <v>84600538.599999994</v>
      </c>
      <c r="H28" s="5"/>
      <c r="I28" s="3"/>
      <c r="J28" s="25"/>
      <c r="K28" s="3"/>
      <c r="L28" s="3"/>
      <c r="M28" s="3"/>
      <c r="N28" s="3"/>
      <c r="O28" s="3"/>
      <c r="P28" s="3"/>
      <c r="Q28" s="3"/>
      <c r="R28" s="3"/>
      <c r="S28" s="3"/>
    </row>
    <row r="29" spans="1:19" ht="78" customHeight="1" x14ac:dyDescent="0.2">
      <c r="A29" s="4" t="s">
        <v>71</v>
      </c>
      <c r="B29" s="11" t="s">
        <v>17</v>
      </c>
      <c r="C29" s="21" t="s">
        <v>28</v>
      </c>
      <c r="D29" s="21" t="s">
        <v>29</v>
      </c>
      <c r="E29" s="49">
        <v>0</v>
      </c>
      <c r="F29" s="20" t="s">
        <v>9</v>
      </c>
      <c r="G29" s="35">
        <v>119039.03</v>
      </c>
      <c r="H29" s="5"/>
      <c r="I29" s="3"/>
      <c r="J29" s="25"/>
      <c r="K29" s="3"/>
      <c r="L29" s="3"/>
      <c r="M29" s="3"/>
      <c r="N29" s="3"/>
      <c r="O29" s="3"/>
      <c r="P29" s="3"/>
      <c r="Q29" s="3"/>
      <c r="R29" s="3"/>
      <c r="S29" s="3"/>
    </row>
    <row r="30" spans="1:19" ht="55.5" customHeight="1" x14ac:dyDescent="0.2">
      <c r="A30" s="4" t="s">
        <v>72</v>
      </c>
      <c r="B30" s="11" t="s">
        <v>17</v>
      </c>
      <c r="C30" s="16">
        <v>45111</v>
      </c>
      <c r="D30" s="16">
        <v>46660</v>
      </c>
      <c r="E30" s="43">
        <v>95.8</v>
      </c>
      <c r="F30" s="11" t="s">
        <v>9</v>
      </c>
      <c r="G30" s="22">
        <v>88194.85</v>
      </c>
      <c r="H30" s="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55.5" customHeight="1" x14ac:dyDescent="0.2">
      <c r="A31" s="29" t="s">
        <v>73</v>
      </c>
      <c r="B31" s="11" t="s">
        <v>17</v>
      </c>
      <c r="C31" s="36">
        <v>45393</v>
      </c>
      <c r="D31" s="36">
        <v>45594</v>
      </c>
      <c r="E31" s="42">
        <v>98</v>
      </c>
      <c r="F31" s="6" t="s">
        <v>9</v>
      </c>
      <c r="G31" s="35">
        <v>47770</v>
      </c>
      <c r="H31" s="5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51" x14ac:dyDescent="0.2">
      <c r="A32" s="12" t="s">
        <v>74</v>
      </c>
      <c r="B32" s="11" t="s">
        <v>1</v>
      </c>
      <c r="C32" s="16">
        <v>41754</v>
      </c>
      <c r="D32" s="16">
        <v>45412</v>
      </c>
      <c r="E32" s="43">
        <v>99.5</v>
      </c>
      <c r="F32" s="11" t="s">
        <v>9</v>
      </c>
      <c r="G32" s="33">
        <v>10888741.460000001</v>
      </c>
      <c r="H32" s="5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39" customHeight="1" x14ac:dyDescent="0.2">
      <c r="A33" s="12" t="s">
        <v>75</v>
      </c>
      <c r="B33" s="11" t="s">
        <v>1</v>
      </c>
      <c r="C33" s="16">
        <v>45845</v>
      </c>
      <c r="D33" s="16">
        <v>46385</v>
      </c>
      <c r="E33" s="43">
        <v>0</v>
      </c>
      <c r="F33" s="11" t="s">
        <v>21</v>
      </c>
      <c r="G33" s="51">
        <v>1175777</v>
      </c>
      <c r="H33" s="5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63.75" x14ac:dyDescent="0.2">
      <c r="A34" s="12" t="s">
        <v>76</v>
      </c>
      <c r="B34" s="11" t="s">
        <v>1</v>
      </c>
      <c r="C34" s="16">
        <v>45295</v>
      </c>
      <c r="D34" s="16">
        <v>45373</v>
      </c>
      <c r="E34" s="45">
        <v>99.5</v>
      </c>
      <c r="F34" s="11" t="s">
        <v>9</v>
      </c>
      <c r="G34" s="22">
        <v>81630.070000000007</v>
      </c>
      <c r="H34" s="23"/>
      <c r="I34" s="3"/>
      <c r="J34" s="3"/>
    </row>
    <row r="35" spans="1:19" ht="68.25" customHeight="1" x14ac:dyDescent="0.2">
      <c r="A35" s="12" t="s">
        <v>44</v>
      </c>
      <c r="B35" s="11" t="s">
        <v>1</v>
      </c>
      <c r="C35" s="16" t="s">
        <v>38</v>
      </c>
      <c r="D35" s="16" t="s">
        <v>39</v>
      </c>
      <c r="E35" s="45">
        <v>0</v>
      </c>
      <c r="F35" s="11" t="s">
        <v>9</v>
      </c>
      <c r="G35" s="22">
        <v>174600</v>
      </c>
      <c r="H35" s="23"/>
      <c r="I35" s="3"/>
      <c r="J35" s="3"/>
    </row>
    <row r="36" spans="1:19" s="3" customFormat="1" ht="51" x14ac:dyDescent="0.2">
      <c r="A36" s="40" t="s">
        <v>77</v>
      </c>
      <c r="B36" s="11" t="s">
        <v>17</v>
      </c>
      <c r="C36" s="36">
        <v>45130</v>
      </c>
      <c r="D36" s="36">
        <v>46378</v>
      </c>
      <c r="E36" s="43">
        <v>98.9</v>
      </c>
      <c r="F36" s="6" t="s">
        <v>9</v>
      </c>
      <c r="G36" s="35">
        <v>92001</v>
      </c>
      <c r="H36" s="5"/>
    </row>
    <row r="37" spans="1:19" s="3" customFormat="1" ht="25.5" x14ac:dyDescent="0.2">
      <c r="A37" s="12" t="s">
        <v>78</v>
      </c>
      <c r="B37" s="11" t="s">
        <v>17</v>
      </c>
      <c r="C37" s="37">
        <v>45585</v>
      </c>
      <c r="D37" s="37">
        <v>46434</v>
      </c>
      <c r="E37" s="43">
        <v>99</v>
      </c>
      <c r="F37" s="6" t="s">
        <v>9</v>
      </c>
      <c r="G37" s="34">
        <v>108508</v>
      </c>
      <c r="H37" s="5"/>
    </row>
    <row r="38" spans="1:19" s="3" customFormat="1" ht="38.25" x14ac:dyDescent="0.2">
      <c r="A38" s="40" t="s">
        <v>79</v>
      </c>
      <c r="B38" s="11" t="s">
        <v>17</v>
      </c>
      <c r="C38" s="36">
        <v>45020</v>
      </c>
      <c r="D38" s="36">
        <v>45686</v>
      </c>
      <c r="E38" s="43">
        <v>100</v>
      </c>
      <c r="F38" s="26" t="s">
        <v>9</v>
      </c>
      <c r="G38" s="35">
        <v>189975</v>
      </c>
      <c r="H38" s="53"/>
    </row>
    <row r="39" spans="1:19" s="3" customFormat="1" ht="38.25" x14ac:dyDescent="0.2">
      <c r="A39" s="4" t="s">
        <v>41</v>
      </c>
      <c r="B39" s="11" t="s">
        <v>17</v>
      </c>
      <c r="C39" s="28">
        <v>45520</v>
      </c>
      <c r="D39" s="28">
        <v>46736</v>
      </c>
      <c r="E39" s="42">
        <v>97</v>
      </c>
      <c r="F39" s="6" t="s">
        <v>9</v>
      </c>
      <c r="G39" s="35">
        <v>28295</v>
      </c>
      <c r="H39" s="53"/>
    </row>
    <row r="40" spans="1:19" s="3" customFormat="1" ht="51" x14ac:dyDescent="0.2">
      <c r="A40" s="4" t="s">
        <v>80</v>
      </c>
      <c r="B40" s="11" t="s">
        <v>17</v>
      </c>
      <c r="C40" s="21">
        <v>45397</v>
      </c>
      <c r="D40" s="21">
        <f>+C40+1245</f>
        <v>46642</v>
      </c>
      <c r="E40" s="42">
        <v>100</v>
      </c>
      <c r="F40" s="6" t="s">
        <v>9</v>
      </c>
      <c r="G40" s="35">
        <v>69653.710000000006</v>
      </c>
      <c r="H40" s="53"/>
    </row>
    <row r="41" spans="1:19" s="3" customFormat="1" ht="52.5" customHeight="1" x14ac:dyDescent="0.2">
      <c r="A41" s="40" t="s">
        <v>81</v>
      </c>
      <c r="B41" s="11" t="s">
        <v>17</v>
      </c>
      <c r="C41" s="36">
        <v>44553</v>
      </c>
      <c r="D41" s="36">
        <f>+C41+1200</f>
        <v>45753</v>
      </c>
      <c r="E41" s="42">
        <v>100</v>
      </c>
      <c r="F41" s="6" t="s">
        <v>9</v>
      </c>
      <c r="G41" s="35">
        <v>70645.69</v>
      </c>
      <c r="H41" s="53"/>
    </row>
    <row r="42" spans="1:19" s="3" customFormat="1" ht="102" x14ac:dyDescent="0.2">
      <c r="A42" s="12" t="s">
        <v>82</v>
      </c>
      <c r="B42" s="11" t="s">
        <v>1</v>
      </c>
      <c r="C42" s="16">
        <v>45071</v>
      </c>
      <c r="D42" s="15" t="s">
        <v>16</v>
      </c>
      <c r="E42" s="43">
        <v>18.75</v>
      </c>
      <c r="F42" s="11" t="s">
        <v>9</v>
      </c>
      <c r="G42" s="22">
        <v>3100000</v>
      </c>
      <c r="H42" s="53"/>
    </row>
    <row r="43" spans="1:19" s="3" customFormat="1" ht="89.25" x14ac:dyDescent="0.2">
      <c r="A43" s="19" t="s">
        <v>83</v>
      </c>
      <c r="B43" s="6" t="s">
        <v>1</v>
      </c>
      <c r="C43" s="10">
        <v>45565</v>
      </c>
      <c r="D43" s="37">
        <v>45869</v>
      </c>
      <c r="E43" s="48">
        <v>55</v>
      </c>
      <c r="F43" s="6" t="s">
        <v>9</v>
      </c>
      <c r="G43" s="39">
        <v>24590884.199999999</v>
      </c>
      <c r="H43" s="27"/>
    </row>
    <row r="44" spans="1:19" s="3" customFormat="1" x14ac:dyDescent="0.2">
      <c r="A44" s="29"/>
      <c r="B44" s="26"/>
      <c r="C44" s="26"/>
      <c r="D44" s="26"/>
      <c r="E44" s="31"/>
      <c r="F44" s="26"/>
      <c r="G44" s="26"/>
      <c r="H44" s="27"/>
    </row>
    <row r="45" spans="1:19" s="3" customFormat="1" x14ac:dyDescent="0.2">
      <c r="A45" s="5"/>
      <c r="B45" s="6"/>
      <c r="C45" s="6"/>
      <c r="D45" s="6"/>
      <c r="E45" s="30"/>
      <c r="F45" s="6"/>
      <c r="G45" s="6"/>
    </row>
    <row r="46" spans="1:19" s="3" customFormat="1" x14ac:dyDescent="0.2">
      <c r="A46" s="5"/>
      <c r="B46" s="6"/>
      <c r="C46" s="6"/>
      <c r="D46" s="6"/>
      <c r="E46" s="30"/>
      <c r="F46" s="6"/>
      <c r="G46" s="6"/>
    </row>
    <row r="47" spans="1:19" s="3" customFormat="1" x14ac:dyDescent="0.2">
      <c r="A47" s="5"/>
      <c r="B47" s="6"/>
      <c r="C47" s="6"/>
      <c r="D47" s="6"/>
      <c r="E47" s="30"/>
      <c r="F47" s="6"/>
      <c r="G47" s="6"/>
    </row>
    <row r="48" spans="1:19" x14ac:dyDescent="0.2">
      <c r="B48" s="18"/>
      <c r="C48" s="18"/>
      <c r="D48" s="18"/>
      <c r="E48" s="30"/>
      <c r="G48" s="6"/>
    </row>
    <row r="49" spans="2:7" x14ac:dyDescent="0.2">
      <c r="B49" s="18"/>
      <c r="C49" s="18"/>
      <c r="D49" s="18"/>
      <c r="E49" s="30"/>
      <c r="G49" s="6"/>
    </row>
  </sheetData>
  <phoneticPr fontId="1" type="noConversion"/>
  <printOptions horizontalCentered="1"/>
  <pageMargins left="0.39370078740157483" right="0.39370078740157483" top="1.0629921259842521" bottom="1.0629921259842521" header="0.78740157480314965" footer="0.78740157480314965"/>
  <pageSetup paperSize="176" scale="80" orientation="portrait" useFirstPageNumber="1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proyectos-institucionales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Vielkis</dc:creator>
  <cp:lastModifiedBy>Gómez, Julio</cp:lastModifiedBy>
  <cp:revision>3</cp:revision>
  <cp:lastPrinted>2026-06-18T15:20:18Z</cp:lastPrinted>
  <dcterms:created xsi:type="dcterms:W3CDTF">2022-10-03T18:16:54Z</dcterms:created>
  <dcterms:modified xsi:type="dcterms:W3CDTF">2026-06-18T15:20:27Z</dcterms:modified>
  <dc:language>en-US</dc:language>
</cp:coreProperties>
</file>