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jgomez\Desktop\DINALOG\"/>
    </mc:Choice>
  </mc:AlternateContent>
  <xr:revisionPtr revIDLastSave="0" documentId="13_ncr:1_{E1EC171A-BA01-40B6-B254-8053D08D257C}" xr6:coauthVersionLast="47" xr6:coauthVersionMax="47" xr10:uidLastSave="{00000000-0000-0000-0000-000000000000}"/>
  <bookViews>
    <workbookView xWindow="-120" yWindow="-120" windowWidth="29040" windowHeight="15720" xr2:uid="{4C980DF8-31C0-4BC5-8E68-B22725C62967}"/>
  </bookViews>
  <sheets>
    <sheet name="CUADRO Med DE INVENTARIO 20 (2)" sheetId="2"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s>
  <definedNames>
    <definedName name="__Anonymous_Sheet_DB__1">#REF!</definedName>
    <definedName name="__Anonymous_Sheet_DB__1_1">#REF!</definedName>
    <definedName name="__Anonymous_Sheet_DB__1_2">#REF!</definedName>
    <definedName name="__Anonymous_Sheet_DB__2">#REF!</definedName>
    <definedName name="_xlnm._FilterDatabase" localSheetId="0" hidden="1">'CUADRO Med DE INVENTARIO 20 (2)'!$A$1:$AL$588</definedName>
    <definedName name="ALMACENES_EA" localSheetId="0">[1]CALCULO!$A:$A</definedName>
    <definedName name="ALMACENES_EA">[2]CALCULO!$A:$A</definedName>
    <definedName name="ALMACENES_GD" localSheetId="0">[3]ALMACENES!$A:$A</definedName>
    <definedName name="ALMACENES_GD">[4]ALMACENES!$A:$A</definedName>
    <definedName name="ALMACENES_YC" localSheetId="0">[5]ALMACENES!$A:$A</definedName>
    <definedName name="ALMACENES_YC">[6]ALMACENES!$A:$A</definedName>
    <definedName name="ANALISTA_EA" localSheetId="0">'[1]MONT. BODEGA'!$G:$G</definedName>
    <definedName name="ANALISTA_EA">'[2]MONT. BODEGA'!$G:$G</definedName>
    <definedName name="ANALISTA_GD" localSheetId="0">'[3]LISTA POR CODIGO'!$G:$G</definedName>
    <definedName name="ANALISTA_GD">'[4]LISTA POR CODIGO'!$G:$G</definedName>
    <definedName name="ANALISTA_NP" localSheetId="0">'[7]LISTA POR CODIGO'!$G:$G</definedName>
    <definedName name="ANALISTA_NP">'[8]LISTA POR CODIGO'!$G:$G</definedName>
    <definedName name="ANALISTA_YC" localSheetId="0">'[9]LISTA POR CODIGO'!$G:$G</definedName>
    <definedName name="ANALISTA_YC">'[10]LISTA POR CODIGO'!$G:$G</definedName>
    <definedName name="CODIGO" localSheetId="0">'[11]MONT. BODEGA'!$AG:$AG</definedName>
    <definedName name="CODIGO">'[12]MONT. BODEGA'!$AG:$AG</definedName>
    <definedName name="CODIGO_ABASTO_EA" localSheetId="0">'[1]MONT. BODEGA'!$B:$B</definedName>
    <definedName name="CODIGO_ABASTO_EA">'[2]MONT. BODEGA'!$B:$B</definedName>
    <definedName name="CODIGO_ABASTO_GD" localSheetId="0">'[3]LISTA POR CODIGO'!$B:$B</definedName>
    <definedName name="CODIGO_ABASTO_GD">'[4]LISTA POR CODIGO'!$B:$B</definedName>
    <definedName name="CODIGO_ABASTO_NP" localSheetId="0">'[7]LISTA POR CODIGO'!$B:$B</definedName>
    <definedName name="CODIGO_ABASTO_NP">'[8]LISTA POR CODIGO'!$B:$B</definedName>
    <definedName name="CODIGO_ABASTO_YC" localSheetId="0">'[9]LISTA POR CODIGO'!$B:$B</definedName>
    <definedName name="CODIGO_ABASTO_YC">'[10]LISTA POR CODIGO'!$B:$B</definedName>
    <definedName name="CODIGO_PRECENTACION" localSheetId="0">[13]PRECENTACION!$B:$B</definedName>
    <definedName name="CODIGO_PRECENTACION">[14]PRECENTACION!$B:$B</definedName>
    <definedName name="CODIGO_SAFIRO_EA" localSheetId="0">'[1]MONT. BODEGA'!$C:$C</definedName>
    <definedName name="CODIGO_SAFIRO_EA">'[2]MONT. BODEGA'!$C:$C</definedName>
    <definedName name="CODIGO_SAFIRO_GD" localSheetId="0">'[3]LISTA POR CODIGO'!$C:$C</definedName>
    <definedName name="CODIGO_SAFIRO_GD">'[4]LISTA POR CODIGO'!$C:$C</definedName>
    <definedName name="CODIGO_SAFIRO_NP" localSheetId="0">'[7]LISTA POR CODIGO'!$C:$C</definedName>
    <definedName name="CODIGO_SAFIRO_NP">'[8]LISTA POR CODIGO'!$C:$C</definedName>
    <definedName name="CODIGO_SAFIRO_YC" localSheetId="0">'[15]LISTA POR CODIGO'!$C:$C</definedName>
    <definedName name="CODIGO_SAFIRO_YC">'[16]LISTA POR CODIGO'!$C:$C</definedName>
    <definedName name="CONSUMO_MENSUAL_EA" localSheetId="0">'[1]MONT. BODEGA'!$K:$K</definedName>
    <definedName name="CONSUMO_MENSUAL_EA">'[2]MONT. BODEGA'!$K:$K</definedName>
    <definedName name="CONSUMO_MENSUAL_GD" localSheetId="0">'[3]LISTA POR CODIGO'!$K:$K</definedName>
    <definedName name="CONSUMO_MENSUAL_GD">'[4]LISTA POR CODIGO'!$K:$K</definedName>
    <definedName name="CONSUMO_MENSUAL_NP" localSheetId="0">'[7]LISTA POR CODIGO'!$K:$K</definedName>
    <definedName name="CONSUMO_MENSUAL_NP">'[8]LISTA POR CODIGO'!$K:$K</definedName>
    <definedName name="CONSUMO_MENSUAL_YC" localSheetId="0">'[9]LISTA POR CODIGO'!$K:$K</definedName>
    <definedName name="CONSUMO_MENSUAL_YC">'[10]LISTA POR CODIGO'!$K:$K</definedName>
    <definedName name="DESCRIPCION_EA" localSheetId="0">'[1]MONT. BODEGA'!$D:$D</definedName>
    <definedName name="DESCRIPCION_EA">'[2]MONT. BODEGA'!$D:$D</definedName>
    <definedName name="DESCRIPCION_GD" localSheetId="0">'[3]LISTA POR CODIGO'!$D:$D</definedName>
    <definedName name="DESCRIPCION_GD">'[4]LISTA POR CODIGO'!$D:$D</definedName>
    <definedName name="DESCRIPCION_NP" localSheetId="0">'[7]LISTA POR CODIGO'!$D:$D</definedName>
    <definedName name="DESCRIPCION_NP">'[8]LISTA POR CODIGO'!$D:$D</definedName>
    <definedName name="DESCRIPCION_YC" localSheetId="0">'[15]LISTA POR CODIGO'!$D:$D</definedName>
    <definedName name="DESCRIPCION_YC">'[16]LISTA POR CODIGO'!$D:$D</definedName>
    <definedName name="dr" localSheetId="0">'[17]LISTA POR CODIGO'!$C:$C</definedName>
    <definedName name="dr">'[18]LISTA POR CODIGO'!$C:$C</definedName>
    <definedName name="EA" localSheetId="0">'[19]LISTA POR CODIGO'!$T:$T</definedName>
    <definedName name="EA">'[20]LISTA POR CODIGO'!$T:$T</definedName>
    <definedName name="Excel_BuiltIn__FilterDatabase" localSheetId="0">#REF!</definedName>
    <definedName name="Excel_BuiltIn__FilterDatabase">#REF!</definedName>
    <definedName name="Excel_BuiltIn__FilterDatabase_1">#REF!</definedName>
    <definedName name="Excel_BuiltIn__FilterDatabase_2">#REF!</definedName>
    <definedName name="Excel_BuiltIn_Print_Area">#REF!</definedName>
    <definedName name="Excel_BuiltIn_Print_Titles">#REF!</definedName>
    <definedName name="Excel_BuiltIn_Print_Titles_1">#REF!</definedName>
    <definedName name="Excel_BuiltIn_Print_Titles_1_1">#REF!</definedName>
    <definedName name="gssfd" localSheetId="0">'[21]LISTA POR CODIGO'!$C:$C</definedName>
    <definedName name="gssfd">'[22]LISTA POR CODIGO'!$C:$C</definedName>
    <definedName name="LICITACION_PUBLICA_EA" localSheetId="0">'[23]LISTA POR CODIGO'!$H:$H</definedName>
    <definedName name="LICITACION_PUBLICA_EA">'[24]LISTA POR CODIGO'!$H:$H</definedName>
    <definedName name="LICITACION_PUBLICA_GD" localSheetId="0">'[25]LISTA POR CODIGO'!$I:$I</definedName>
    <definedName name="LICITACION_PUBLICA_GD">'[26]LISTA POR CODIGO'!$I:$I</definedName>
    <definedName name="LICITACION_PUBLICA_YC" localSheetId="0">'[15]LISTA POR CODIGO'!$I:$I</definedName>
    <definedName name="LICITACION_PUBLICA_YC">'[16]LISTA POR CODIGO'!$I:$I</definedName>
    <definedName name="O_G" localSheetId="0">'[11]MONT. BODEGA'!$AB:$AB</definedName>
    <definedName name="O_G">'[12]MONT. BODEGA'!$AB:$AB</definedName>
    <definedName name="OBJETO_GASTO_EA" localSheetId="0">'[23]LISTA POR CODIGO'!$I:$I</definedName>
    <definedName name="OBJETO_GASTO_EA">'[24]LISTA POR CODIGO'!$I:$I</definedName>
    <definedName name="OBJETO_GASTO_GD" localSheetId="0">'[25]LISTA POR CODIGO'!$J:$J</definedName>
    <definedName name="OBJETO_GASTO_GD">'[26]LISTA POR CODIGO'!$J:$J</definedName>
    <definedName name="OBJETO_GASTO_YC" localSheetId="0">'[15]LISTA POR CODIGO'!$J:$J</definedName>
    <definedName name="OBJETO_GASTO_YC">'[16]LISTA POR CODIGO'!$J:$J</definedName>
    <definedName name="PAIS" localSheetId="0">'[11]MONT. BODEGA'!$AI:$AI</definedName>
    <definedName name="PAIS">'[12]MONT. BODEGA'!$AI:$AI</definedName>
    <definedName name="PREC._X_UNI" localSheetId="0">'[11]MONT. BODEGA'!$AH:$AH</definedName>
    <definedName name="PREC._X_UNI">'[12]MONT. BODEGA'!$AH:$AH</definedName>
    <definedName name="PRECENTACION" localSheetId="0">[13]PRECENTACION!$D:$D</definedName>
    <definedName name="PRECENTACION">[14]PRECENTACION!$D:$D</definedName>
    <definedName name="PRECIO_UNITARIO_EA" localSheetId="0">'[1]MONT. BODEGA'!$V:$V</definedName>
    <definedName name="PRECIO_UNITARIO_EA">'[2]MONT. BODEGA'!$V:$V</definedName>
    <definedName name="PRECIO_UNITARIO_GD" localSheetId="0">'[3]LISTA POR CODIGO'!$V:$V</definedName>
    <definedName name="PRECIO_UNITARIO_GD">'[4]LISTA POR CODIGO'!$V:$V</definedName>
    <definedName name="PRECIO_UNITARIO_NP" localSheetId="0">'[7]LISTA POR CODIGO'!$V:$V</definedName>
    <definedName name="PRECIO_UNITARIO_NP">'[8]LISTA POR CODIGO'!$V:$V</definedName>
    <definedName name="PRECIO_UNITARIO_YC" localSheetId="0">'[9]LISTA POR CODIGO'!$V:$V</definedName>
    <definedName name="PRECIO_UNITARIO_YC">'[10]LISTA POR CODIGO'!$V:$V</definedName>
    <definedName name="PROVEEDOR_EA" localSheetId="0">'[1]MONT. BODEGA'!$AV:$AV</definedName>
    <definedName name="PROVEEDOR_EA">'[2]MONT. BODEGA'!$AV:$AV</definedName>
    <definedName name="PROVEEDOR_GD" localSheetId="0">'[3]LISTA POR CODIGO'!$AV:$AV</definedName>
    <definedName name="PROVEEDOR_GD">'[4]LISTA POR CODIGO'!$AV:$AV</definedName>
    <definedName name="RENGLON_EA" localSheetId="0">'[1]MONT. BODEGA'!$AU:$AU</definedName>
    <definedName name="RENGLON_EA">'[2]MONT. BODEGA'!$AU:$AU</definedName>
    <definedName name="RENGLON_GD" localSheetId="0">'[3]LISTA POR CODIGO'!$AU:$AU</definedName>
    <definedName name="RENGLON_GD">'[4]LISTA POR CODIGO'!$AU:$AU</definedName>
    <definedName name="RIESGO_2" localSheetId="0">'[11]MONT. BODEGA'!$AC:$AC</definedName>
    <definedName name="RIESGO_2">'[12]MONT. BODEGA'!$AC:$AC</definedName>
    <definedName name="RIESGO_4" localSheetId="0">'[11]MONT. BODEGA'!$AD:$AD</definedName>
    <definedName name="RIESGO_4">'[12]MONT. BODEGA'!$AD:$AD</definedName>
    <definedName name="_xlnm.Print_Titles" localSheetId="0">'CUADRO Med DE INVENTARIO 20 (2)'!$1:$1</definedName>
    <definedName name="TOTAL_EXT._DISPONIBLES_EA" localSheetId="0">'[1]MONT. BODEGA'!$T:$T</definedName>
    <definedName name="TOTAL_EXT._DISPONIBLES_EA">'[2]MONT. BODEGA'!$T:$T</definedName>
    <definedName name="TOTAL_EXT._DISPONIBLES_GD" localSheetId="0">'[3]LISTA POR CODIGO'!$T:$T</definedName>
    <definedName name="TOTAL_EXT._DISPONIBLES_GD">'[4]LISTA POR CODIGO'!$T:$T</definedName>
    <definedName name="TOTAL_EXT._DISPONIBLES_NP" localSheetId="0">'[7]LISTA POR CODIGO'!$T:$T</definedName>
    <definedName name="TOTAL_EXT._DISPONIBLES_NP">'[8]LISTA POR CODIGO'!$T:$T</definedName>
    <definedName name="TOTAL_EXT._DISPONIBLES_YC" localSheetId="0">'[9]LISTA POR CODIGO'!$T:$T</definedName>
    <definedName name="TOTAL_EXT._DISPONIBLES_YC">'[10]LISTA POR CODIGO'!$T:$T</definedName>
    <definedName name="V" localSheetId="0">'[27]LISTA POR CODIGO'!$AS:$AS</definedName>
    <definedName name="V">'[28]LISTA POR CODIGO'!$AS:$AS</definedName>
    <definedName name="vd" localSheetId="0">'[29]LISTA POR CODIGO'!$C:$C</definedName>
    <definedName name="vd">'[30]LISTA POR CODIGO'!$C:$C</definedName>
    <definedName name="YC" localSheetId="0">'[15]LISTA POR CODIGO'!$B:$B</definedName>
    <definedName name="YC">'[16]LISTA POR CODIGO'!$B:$B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R588" i="2" l="1"/>
  <c r="M588" i="2"/>
  <c r="H588" i="2"/>
  <c r="G3" i="2"/>
  <c r="G4" i="2"/>
  <c r="G5" i="2"/>
  <c r="G6" i="2"/>
  <c r="G7" i="2"/>
  <c r="G8" i="2"/>
  <c r="G9" i="2"/>
  <c r="G10" i="2"/>
  <c r="G11" i="2"/>
  <c r="G12" i="2"/>
  <c r="G13" i="2"/>
  <c r="G14" i="2"/>
  <c r="G15" i="2"/>
  <c r="G16" i="2"/>
  <c r="G17" i="2"/>
  <c r="G18" i="2"/>
  <c r="G19" i="2"/>
  <c r="G20" i="2"/>
  <c r="G21" i="2"/>
  <c r="H21" i="2" s="1"/>
  <c r="G22" i="2"/>
  <c r="H22" i="2" s="1"/>
  <c r="G23" i="2"/>
  <c r="G24" i="2"/>
  <c r="G25" i="2"/>
  <c r="G26" i="2"/>
  <c r="H26" i="2" s="1"/>
  <c r="G27" i="2"/>
  <c r="H27" i="2" s="1"/>
  <c r="G28" i="2"/>
  <c r="H28" i="2" s="1"/>
  <c r="G29" i="2"/>
  <c r="H29" i="2" s="1"/>
  <c r="G30" i="2"/>
  <c r="H30" i="2" s="1"/>
  <c r="G31" i="2"/>
  <c r="H31" i="2" s="1"/>
  <c r="G32" i="2"/>
  <c r="H32" i="2" s="1"/>
  <c r="G33" i="2"/>
  <c r="H33" i="2" s="1"/>
  <c r="G34" i="2"/>
  <c r="H34" i="2" s="1"/>
  <c r="G35" i="2"/>
  <c r="H35" i="2" s="1"/>
  <c r="G36" i="2"/>
  <c r="H36" i="2" s="1"/>
  <c r="G37" i="2"/>
  <c r="H37" i="2" s="1"/>
  <c r="G38" i="2"/>
  <c r="H38" i="2" s="1"/>
  <c r="G39" i="2"/>
  <c r="H39" i="2" s="1"/>
  <c r="G40" i="2"/>
  <c r="H40" i="2" s="1"/>
  <c r="G41" i="2"/>
  <c r="H41" i="2" s="1"/>
  <c r="G42" i="2"/>
  <c r="H42" i="2" s="1"/>
  <c r="G43" i="2"/>
  <c r="G44" i="2"/>
  <c r="G45" i="2"/>
  <c r="G46" i="2"/>
  <c r="G47" i="2"/>
  <c r="G48" i="2"/>
  <c r="G49" i="2"/>
  <c r="H49" i="2" s="1"/>
  <c r="G50" i="2"/>
  <c r="G51" i="2"/>
  <c r="H51" i="2" s="1"/>
  <c r="G52" i="2"/>
  <c r="H52" i="2" s="1"/>
  <c r="G53" i="2"/>
  <c r="H53" i="2" s="1"/>
  <c r="G54" i="2"/>
  <c r="H54" i="2" s="1"/>
  <c r="G55" i="2"/>
  <c r="H55" i="2" s="1"/>
  <c r="G56" i="2"/>
  <c r="H56" i="2" s="1"/>
  <c r="G57" i="2"/>
  <c r="H57" i="2" s="1"/>
  <c r="G58" i="2"/>
  <c r="H58" i="2" s="1"/>
  <c r="G59" i="2"/>
  <c r="H59" i="2" s="1"/>
  <c r="G60" i="2"/>
  <c r="H60" i="2" s="1"/>
  <c r="G61" i="2"/>
  <c r="H61" i="2" s="1"/>
  <c r="G62" i="2"/>
  <c r="H62" i="2" s="1"/>
  <c r="G63" i="2"/>
  <c r="G64" i="2"/>
  <c r="G65" i="2"/>
  <c r="G66" i="2"/>
  <c r="G67" i="2"/>
  <c r="G68" i="2"/>
  <c r="G69" i="2"/>
  <c r="G70" i="2"/>
  <c r="G71" i="2"/>
  <c r="G72" i="2"/>
  <c r="G73" i="2"/>
  <c r="G74" i="2"/>
  <c r="G75" i="2"/>
  <c r="G76" i="2"/>
  <c r="G77" i="2"/>
  <c r="H77" i="2" s="1"/>
  <c r="G78" i="2"/>
  <c r="H78" i="2" s="1"/>
  <c r="G79" i="2"/>
  <c r="H79" i="2" s="1"/>
  <c r="G80" i="2"/>
  <c r="H80" i="2" s="1"/>
  <c r="G81" i="2"/>
  <c r="H81" i="2" s="1"/>
  <c r="G82" i="2"/>
  <c r="H82" i="2" s="1"/>
  <c r="G83" i="2"/>
  <c r="G84" i="2"/>
  <c r="G85" i="2"/>
  <c r="G86" i="2"/>
  <c r="G87" i="2"/>
  <c r="G88" i="2"/>
  <c r="G89" i="2"/>
  <c r="G90" i="2"/>
  <c r="G91" i="2"/>
  <c r="G92" i="2"/>
  <c r="G93" i="2"/>
  <c r="H93" i="2" s="1"/>
  <c r="G94" i="2"/>
  <c r="H94" i="2" s="1"/>
  <c r="G95" i="2"/>
  <c r="H95" i="2" s="1"/>
  <c r="G96" i="2"/>
  <c r="H96" i="2" s="1"/>
  <c r="G97" i="2"/>
  <c r="H97" i="2" s="1"/>
  <c r="G98" i="2"/>
  <c r="H98" i="2" s="1"/>
  <c r="G99" i="2"/>
  <c r="H99" i="2" s="1"/>
  <c r="G100" i="2"/>
  <c r="H100" i="2" s="1"/>
  <c r="G101" i="2"/>
  <c r="H101" i="2" s="1"/>
  <c r="G102" i="2"/>
  <c r="H102" i="2" s="1"/>
  <c r="G103" i="2"/>
  <c r="G104" i="2"/>
  <c r="G105" i="2"/>
  <c r="G106" i="2"/>
  <c r="G107" i="2"/>
  <c r="G108" i="2"/>
  <c r="G109" i="2"/>
  <c r="G110" i="2"/>
  <c r="G111" i="2"/>
  <c r="G112" i="2"/>
  <c r="G113" i="2"/>
  <c r="G114" i="2"/>
  <c r="H114" i="2" s="1"/>
  <c r="G115" i="2"/>
  <c r="H115" i="2" s="1"/>
  <c r="G116" i="2"/>
  <c r="H116" i="2" s="1"/>
  <c r="G117" i="2"/>
  <c r="H117" i="2" s="1"/>
  <c r="G118" i="2"/>
  <c r="H118" i="2" s="1"/>
  <c r="G119" i="2"/>
  <c r="H119" i="2" s="1"/>
  <c r="G120" i="2"/>
  <c r="H120" i="2" s="1"/>
  <c r="G121" i="2"/>
  <c r="H121" i="2" s="1"/>
  <c r="G122" i="2"/>
  <c r="H122" i="2" s="1"/>
  <c r="G123" i="2"/>
  <c r="G124" i="2"/>
  <c r="G125" i="2"/>
  <c r="G126" i="2"/>
  <c r="G127" i="2"/>
  <c r="G128" i="2"/>
  <c r="G129" i="2"/>
  <c r="G130" i="2"/>
  <c r="H130" i="2" s="1"/>
  <c r="G131" i="2"/>
  <c r="H131" i="2" s="1"/>
  <c r="G132" i="2"/>
  <c r="H132" i="2" s="1"/>
  <c r="G133" i="2"/>
  <c r="H133" i="2" s="1"/>
  <c r="G134" i="2"/>
  <c r="H134" i="2" s="1"/>
  <c r="G135" i="2"/>
  <c r="H135" i="2" s="1"/>
  <c r="G136" i="2"/>
  <c r="H136" i="2" s="1"/>
  <c r="G137" i="2"/>
  <c r="H137" i="2" s="1"/>
  <c r="G138" i="2"/>
  <c r="H138" i="2" s="1"/>
  <c r="G139" i="2"/>
  <c r="H139" i="2" s="1"/>
  <c r="G140" i="2"/>
  <c r="H140" i="2" s="1"/>
  <c r="G141" i="2"/>
  <c r="H141" i="2" s="1"/>
  <c r="G142" i="2"/>
  <c r="H142" i="2" s="1"/>
  <c r="G143" i="2"/>
  <c r="G144" i="2"/>
  <c r="G145" i="2"/>
  <c r="G146" i="2"/>
  <c r="G147" i="2"/>
  <c r="G148" i="2"/>
  <c r="G149" i="2"/>
  <c r="G150" i="2"/>
  <c r="G151" i="2"/>
  <c r="H151" i="2" s="1"/>
  <c r="G152" i="2"/>
  <c r="H152" i="2" s="1"/>
  <c r="G153" i="2"/>
  <c r="H153" i="2" s="1"/>
  <c r="G154" i="2"/>
  <c r="H154" i="2" s="1"/>
  <c r="G155" i="2"/>
  <c r="H155" i="2" s="1"/>
  <c r="G156" i="2"/>
  <c r="H156" i="2" s="1"/>
  <c r="G157" i="2"/>
  <c r="H157" i="2" s="1"/>
  <c r="G158" i="2"/>
  <c r="H158" i="2" s="1"/>
  <c r="G159" i="2"/>
  <c r="H159" i="2" s="1"/>
  <c r="G160" i="2"/>
  <c r="H160" i="2" s="1"/>
  <c r="G161" i="2"/>
  <c r="G162" i="2"/>
  <c r="H162" i="2" s="1"/>
  <c r="G163" i="2"/>
  <c r="G164" i="2"/>
  <c r="G165" i="2"/>
  <c r="G166" i="2"/>
  <c r="G167" i="2"/>
  <c r="G168" i="2"/>
  <c r="G169" i="2"/>
  <c r="G170" i="2"/>
  <c r="G171" i="2"/>
  <c r="G172" i="2"/>
  <c r="G173" i="2"/>
  <c r="H173" i="2" s="1"/>
  <c r="G174" i="2"/>
  <c r="H174" i="2" s="1"/>
  <c r="G175" i="2"/>
  <c r="H175" i="2" s="1"/>
  <c r="G176" i="2"/>
  <c r="H176" i="2" s="1"/>
  <c r="G177" i="2"/>
  <c r="H177" i="2" s="1"/>
  <c r="G178" i="2"/>
  <c r="H178" i="2" s="1"/>
  <c r="G179" i="2"/>
  <c r="H179" i="2" s="1"/>
  <c r="G180" i="2"/>
  <c r="H180" i="2" s="1"/>
  <c r="G181" i="2"/>
  <c r="H181" i="2" s="1"/>
  <c r="G182" i="2"/>
  <c r="H182" i="2" s="1"/>
  <c r="G183" i="2"/>
  <c r="G184" i="2"/>
  <c r="G185" i="2"/>
  <c r="G186" i="2"/>
  <c r="G187" i="2"/>
  <c r="G188" i="2"/>
  <c r="G189" i="2"/>
  <c r="G190" i="2"/>
  <c r="H190" i="2" s="1"/>
  <c r="G191" i="2"/>
  <c r="G192" i="2"/>
  <c r="G193" i="2"/>
  <c r="G194" i="2"/>
  <c r="G195" i="2"/>
  <c r="G196" i="2"/>
  <c r="G197" i="2"/>
  <c r="G198" i="2"/>
  <c r="G199" i="2"/>
  <c r="G200" i="2"/>
  <c r="G201" i="2"/>
  <c r="H201" i="2" s="1"/>
  <c r="G202" i="2"/>
  <c r="H202" i="2" s="1"/>
  <c r="G203" i="2"/>
  <c r="G204" i="2"/>
  <c r="G205" i="2"/>
  <c r="G206" i="2"/>
  <c r="G207" i="2"/>
  <c r="H207" i="2" s="1"/>
  <c r="G208" i="2"/>
  <c r="H208" i="2" s="1"/>
  <c r="G209" i="2"/>
  <c r="H209" i="2" s="1"/>
  <c r="G210" i="2"/>
  <c r="H210" i="2" s="1"/>
  <c r="G211" i="2"/>
  <c r="H211" i="2" s="1"/>
  <c r="G212" i="2"/>
  <c r="H212" i="2" s="1"/>
  <c r="G213" i="2"/>
  <c r="H213" i="2" s="1"/>
  <c r="G214" i="2"/>
  <c r="H214" i="2" s="1"/>
  <c r="G215" i="2"/>
  <c r="G216" i="2"/>
  <c r="H216" i="2" s="1"/>
  <c r="G217" i="2"/>
  <c r="H217" i="2" s="1"/>
  <c r="G218" i="2"/>
  <c r="H218" i="2" s="1"/>
  <c r="G219" i="2"/>
  <c r="H219" i="2" s="1"/>
  <c r="G220" i="2"/>
  <c r="H220" i="2" s="1"/>
  <c r="G221" i="2"/>
  <c r="H221" i="2" s="1"/>
  <c r="G222" i="2"/>
  <c r="H222" i="2" s="1"/>
  <c r="G223" i="2"/>
  <c r="G224" i="2"/>
  <c r="G225" i="2"/>
  <c r="G226" i="2"/>
  <c r="H226" i="2" s="1"/>
  <c r="G227" i="2"/>
  <c r="H227" i="2" s="1"/>
  <c r="G228" i="2"/>
  <c r="H228" i="2" s="1"/>
  <c r="G229" i="2"/>
  <c r="H229" i="2" s="1"/>
  <c r="G230" i="2"/>
  <c r="H230" i="2" s="1"/>
  <c r="G231" i="2"/>
  <c r="H231" i="2" s="1"/>
  <c r="G232" i="2"/>
  <c r="H232" i="2" s="1"/>
  <c r="G233" i="2"/>
  <c r="H233" i="2" s="1"/>
  <c r="G234" i="2"/>
  <c r="H234" i="2" s="1"/>
  <c r="G235" i="2"/>
  <c r="H235" i="2" s="1"/>
  <c r="G236" i="2"/>
  <c r="H236" i="2" s="1"/>
  <c r="G237" i="2"/>
  <c r="H237" i="2" s="1"/>
  <c r="G238" i="2"/>
  <c r="H238" i="2" s="1"/>
  <c r="G239" i="2"/>
  <c r="H239" i="2" s="1"/>
  <c r="G240" i="2"/>
  <c r="H240" i="2" s="1"/>
  <c r="G241" i="2"/>
  <c r="H241" i="2" s="1"/>
  <c r="G242" i="2"/>
  <c r="H242" i="2" s="1"/>
  <c r="G243" i="2"/>
  <c r="G244" i="2"/>
  <c r="G245" i="2"/>
  <c r="G246" i="2"/>
  <c r="G247" i="2"/>
  <c r="G248" i="2"/>
  <c r="G249" i="2"/>
  <c r="G250" i="2"/>
  <c r="H250" i="2" s="1"/>
  <c r="G251" i="2"/>
  <c r="H251" i="2" s="1"/>
  <c r="G252" i="2"/>
  <c r="H252" i="2" s="1"/>
  <c r="G253" i="2"/>
  <c r="H253" i="2" s="1"/>
  <c r="G254" i="2"/>
  <c r="H254" i="2" s="1"/>
  <c r="G255" i="2"/>
  <c r="H255" i="2" s="1"/>
  <c r="G256" i="2"/>
  <c r="H256" i="2" s="1"/>
  <c r="G257" i="2"/>
  <c r="H257" i="2" s="1"/>
  <c r="G258" i="2"/>
  <c r="H258" i="2" s="1"/>
  <c r="G259" i="2"/>
  <c r="H259" i="2" s="1"/>
  <c r="G260" i="2"/>
  <c r="G261" i="2"/>
  <c r="H261" i="2" s="1"/>
  <c r="G262" i="2"/>
  <c r="H262" i="2" s="1"/>
  <c r="G263" i="2"/>
  <c r="G264" i="2"/>
  <c r="G265" i="2"/>
  <c r="G266" i="2"/>
  <c r="G267" i="2"/>
  <c r="G268" i="2"/>
  <c r="G269" i="2"/>
  <c r="G270" i="2"/>
  <c r="G271" i="2"/>
  <c r="G272" i="2"/>
  <c r="H272" i="2" s="1"/>
  <c r="G273" i="2"/>
  <c r="H273" i="2" s="1"/>
  <c r="G274" i="2"/>
  <c r="H274" i="2" s="1"/>
  <c r="G275" i="2"/>
  <c r="H275" i="2" s="1"/>
  <c r="G276" i="2"/>
  <c r="H276" i="2" s="1"/>
  <c r="G277" i="2"/>
  <c r="H277" i="2" s="1"/>
  <c r="G278" i="2"/>
  <c r="H278" i="2" s="1"/>
  <c r="G279" i="2"/>
  <c r="H279" i="2" s="1"/>
  <c r="G280" i="2"/>
  <c r="H280" i="2" s="1"/>
  <c r="G281" i="2"/>
  <c r="H281" i="2" s="1"/>
  <c r="G282" i="2"/>
  <c r="H282" i="2" s="1"/>
  <c r="G283" i="2"/>
  <c r="G284" i="2"/>
  <c r="G285" i="2"/>
  <c r="G286" i="2"/>
  <c r="G287" i="2"/>
  <c r="G288" i="2"/>
  <c r="G289" i="2"/>
  <c r="G290" i="2"/>
  <c r="G291" i="2"/>
  <c r="G292" i="2"/>
  <c r="G293" i="2"/>
  <c r="H293" i="2" s="1"/>
  <c r="G294" i="2"/>
  <c r="H294" i="2" s="1"/>
  <c r="G295" i="2"/>
  <c r="H295" i="2" s="1"/>
  <c r="G296" i="2"/>
  <c r="H296" i="2" s="1"/>
  <c r="G297" i="2"/>
  <c r="H297" i="2" s="1"/>
  <c r="G298" i="2"/>
  <c r="H298" i="2" s="1"/>
  <c r="G299" i="2"/>
  <c r="H299" i="2" s="1"/>
  <c r="G300" i="2"/>
  <c r="H300" i="2" s="1"/>
  <c r="G301" i="2"/>
  <c r="H301" i="2" s="1"/>
  <c r="G302" i="2"/>
  <c r="H302" i="2" s="1"/>
  <c r="G303" i="2"/>
  <c r="G304" i="2"/>
  <c r="G305" i="2"/>
  <c r="G306" i="2"/>
  <c r="G307" i="2"/>
  <c r="G308" i="2"/>
  <c r="H308" i="2" s="1"/>
  <c r="G309" i="2"/>
  <c r="H309" i="2" s="1"/>
  <c r="G310" i="2"/>
  <c r="G311" i="2"/>
  <c r="G312" i="2"/>
  <c r="G313" i="2"/>
  <c r="H313" i="2" s="1"/>
  <c r="G314" i="2"/>
  <c r="H314" i="2" s="1"/>
  <c r="G315" i="2"/>
  <c r="H315" i="2" s="1"/>
  <c r="G316" i="2"/>
  <c r="H316" i="2" s="1"/>
  <c r="G317" i="2"/>
  <c r="H317" i="2" s="1"/>
  <c r="G318" i="2"/>
  <c r="H318" i="2" s="1"/>
  <c r="G319" i="2"/>
  <c r="H319" i="2" s="1"/>
  <c r="G320" i="2"/>
  <c r="H320" i="2" s="1"/>
  <c r="G321" i="2"/>
  <c r="H321" i="2" s="1"/>
  <c r="G322" i="2"/>
  <c r="H322" i="2" s="1"/>
  <c r="G323" i="2"/>
  <c r="G324" i="2"/>
  <c r="G325" i="2"/>
  <c r="G326" i="2"/>
  <c r="H326" i="2" s="1"/>
  <c r="G327" i="2"/>
  <c r="H327" i="2" s="1"/>
  <c r="G328" i="2"/>
  <c r="H328" i="2" s="1"/>
  <c r="G329" i="2"/>
  <c r="H329" i="2" s="1"/>
  <c r="G330" i="2"/>
  <c r="H330" i="2" s="1"/>
  <c r="G331" i="2"/>
  <c r="H331" i="2" s="1"/>
  <c r="G332" i="2"/>
  <c r="H332" i="2" s="1"/>
  <c r="G333" i="2"/>
  <c r="H333" i="2" s="1"/>
  <c r="G334" i="2"/>
  <c r="H334" i="2" s="1"/>
  <c r="G335" i="2"/>
  <c r="H335" i="2" s="1"/>
  <c r="G336" i="2"/>
  <c r="H336" i="2" s="1"/>
  <c r="G337" i="2"/>
  <c r="H337" i="2" s="1"/>
  <c r="G338" i="2"/>
  <c r="H338" i="2" s="1"/>
  <c r="G339" i="2"/>
  <c r="H339" i="2" s="1"/>
  <c r="G340" i="2"/>
  <c r="H340" i="2" s="1"/>
  <c r="G341" i="2"/>
  <c r="H341" i="2" s="1"/>
  <c r="G342" i="2"/>
  <c r="H342" i="2" s="1"/>
  <c r="G343" i="2"/>
  <c r="G344" i="2"/>
  <c r="G345" i="2"/>
  <c r="G346" i="2"/>
  <c r="G347" i="2"/>
  <c r="G348" i="2"/>
  <c r="H348" i="2" s="1"/>
  <c r="G349" i="2"/>
  <c r="H349" i="2" s="1"/>
  <c r="G350" i="2"/>
  <c r="H350" i="2" s="1"/>
  <c r="G351" i="2"/>
  <c r="H351" i="2" s="1"/>
  <c r="G352" i="2"/>
  <c r="H352" i="2" s="1"/>
  <c r="G353" i="2"/>
  <c r="H353" i="2" s="1"/>
  <c r="G354" i="2"/>
  <c r="H354" i="2" s="1"/>
  <c r="G355" i="2"/>
  <c r="H355" i="2" s="1"/>
  <c r="G356" i="2"/>
  <c r="H356" i="2" s="1"/>
  <c r="G357" i="2"/>
  <c r="H357" i="2" s="1"/>
  <c r="G358" i="2"/>
  <c r="H358" i="2" s="1"/>
  <c r="G359" i="2"/>
  <c r="H359" i="2" s="1"/>
  <c r="G360" i="2"/>
  <c r="G361" i="2"/>
  <c r="H361" i="2" s="1"/>
  <c r="G362" i="2"/>
  <c r="H362" i="2" s="1"/>
  <c r="G363" i="2"/>
  <c r="G364" i="2"/>
  <c r="G365" i="2"/>
  <c r="G366" i="2"/>
  <c r="G367" i="2"/>
  <c r="G368" i="2"/>
  <c r="G369" i="2"/>
  <c r="G370" i="2"/>
  <c r="G371" i="2"/>
  <c r="G372" i="2"/>
  <c r="G373" i="2"/>
  <c r="H373" i="2" s="1"/>
  <c r="G374" i="2"/>
  <c r="H374" i="2" s="1"/>
  <c r="G375" i="2"/>
  <c r="H375" i="2" s="1"/>
  <c r="G376" i="2"/>
  <c r="H376" i="2" s="1"/>
  <c r="G377" i="2"/>
  <c r="H377" i="2" s="1"/>
  <c r="G378" i="2"/>
  <c r="H378" i="2" s="1"/>
  <c r="G379" i="2"/>
  <c r="H379" i="2" s="1"/>
  <c r="G380" i="2"/>
  <c r="H380" i="2" s="1"/>
  <c r="G381" i="2"/>
  <c r="H381" i="2" s="1"/>
  <c r="G382" i="2"/>
  <c r="H382" i="2" s="1"/>
  <c r="G383" i="2"/>
  <c r="G384" i="2"/>
  <c r="G385" i="2"/>
  <c r="G386" i="2"/>
  <c r="G387" i="2"/>
  <c r="G388" i="2"/>
  <c r="G389" i="2"/>
  <c r="G390" i="2"/>
  <c r="H390" i="2" s="1"/>
  <c r="G391" i="2"/>
  <c r="H391" i="2" s="1"/>
  <c r="G392" i="2"/>
  <c r="H392" i="2" s="1"/>
  <c r="G393" i="2"/>
  <c r="H393" i="2" s="1"/>
  <c r="G394" i="2"/>
  <c r="H394" i="2" s="1"/>
  <c r="G395" i="2"/>
  <c r="H395" i="2" s="1"/>
  <c r="G396" i="2"/>
  <c r="H396" i="2" s="1"/>
  <c r="G397" i="2"/>
  <c r="H397" i="2" s="1"/>
  <c r="G398" i="2"/>
  <c r="H398" i="2" s="1"/>
  <c r="G399" i="2"/>
  <c r="H399" i="2" s="1"/>
  <c r="G400" i="2"/>
  <c r="H400" i="2" s="1"/>
  <c r="G401" i="2"/>
  <c r="H401" i="2" s="1"/>
  <c r="G402" i="2"/>
  <c r="H402" i="2" s="1"/>
  <c r="G403" i="2"/>
  <c r="G404" i="2"/>
  <c r="G405" i="2"/>
  <c r="G406" i="2"/>
  <c r="G407" i="2"/>
  <c r="G408" i="2"/>
  <c r="H408" i="2" s="1"/>
  <c r="G409" i="2"/>
  <c r="H409" i="2" s="1"/>
  <c r="G410" i="2"/>
  <c r="H410" i="2" s="1"/>
  <c r="G411" i="2"/>
  <c r="H411" i="2" s="1"/>
  <c r="G412" i="2"/>
  <c r="H412" i="2" s="1"/>
  <c r="G413" i="2"/>
  <c r="H413" i="2" s="1"/>
  <c r="G414" i="2"/>
  <c r="H414" i="2" s="1"/>
  <c r="G415" i="2"/>
  <c r="H415" i="2" s="1"/>
  <c r="G416" i="2"/>
  <c r="H416" i="2" s="1"/>
  <c r="G417" i="2"/>
  <c r="H417" i="2" s="1"/>
  <c r="G418" i="2"/>
  <c r="H418" i="2" s="1"/>
  <c r="G419" i="2"/>
  <c r="H419" i="2" s="1"/>
  <c r="G420" i="2"/>
  <c r="H420" i="2" s="1"/>
  <c r="G421" i="2"/>
  <c r="H421" i="2" s="1"/>
  <c r="G422" i="2"/>
  <c r="H422" i="2" s="1"/>
  <c r="G423" i="2"/>
  <c r="G424" i="2"/>
  <c r="G425" i="2"/>
  <c r="G426" i="2"/>
  <c r="G427" i="2"/>
  <c r="G428" i="2"/>
  <c r="G429" i="2"/>
  <c r="H429" i="2" s="1"/>
  <c r="G430" i="2"/>
  <c r="H430" i="2" s="1"/>
  <c r="G431" i="2"/>
  <c r="H431" i="2" s="1"/>
  <c r="G432" i="2"/>
  <c r="H432" i="2" s="1"/>
  <c r="G433" i="2"/>
  <c r="H433" i="2" s="1"/>
  <c r="G434" i="2"/>
  <c r="H434" i="2" s="1"/>
  <c r="G435" i="2"/>
  <c r="H435" i="2" s="1"/>
  <c r="G436" i="2"/>
  <c r="H436" i="2" s="1"/>
  <c r="G437" i="2"/>
  <c r="H437" i="2" s="1"/>
  <c r="G438" i="2"/>
  <c r="H438" i="2" s="1"/>
  <c r="G439" i="2"/>
  <c r="H439" i="2" s="1"/>
  <c r="G440" i="2"/>
  <c r="H440" i="2" s="1"/>
  <c r="G441" i="2"/>
  <c r="H441" i="2" s="1"/>
  <c r="G442" i="2"/>
  <c r="H442" i="2" s="1"/>
  <c r="G443" i="2"/>
  <c r="G444" i="2"/>
  <c r="G445" i="2"/>
  <c r="G446" i="2"/>
  <c r="G447" i="2"/>
  <c r="G448" i="2"/>
  <c r="G449" i="2"/>
  <c r="G450" i="2"/>
  <c r="H450" i="2" s="1"/>
  <c r="G451" i="2"/>
  <c r="H451" i="2" s="1"/>
  <c r="G452" i="2"/>
  <c r="H452" i="2" s="1"/>
  <c r="G453" i="2"/>
  <c r="H453" i="2" s="1"/>
  <c r="G454" i="2"/>
  <c r="H454" i="2" s="1"/>
  <c r="G455" i="2"/>
  <c r="H455" i="2" s="1"/>
  <c r="G456" i="2"/>
  <c r="H456" i="2" s="1"/>
  <c r="G457" i="2"/>
  <c r="H457" i="2" s="1"/>
  <c r="G458" i="2"/>
  <c r="H458" i="2" s="1"/>
  <c r="G459" i="2"/>
  <c r="H459" i="2" s="1"/>
  <c r="G460" i="2"/>
  <c r="H460" i="2" s="1"/>
  <c r="G461" i="2"/>
  <c r="H461" i="2" s="1"/>
  <c r="G462" i="2"/>
  <c r="H462" i="2" s="1"/>
  <c r="G463" i="2"/>
  <c r="G464" i="2"/>
  <c r="G465" i="2"/>
  <c r="G466" i="2"/>
  <c r="G467" i="2"/>
  <c r="G468" i="2"/>
  <c r="G469" i="2"/>
  <c r="G470" i="2"/>
  <c r="G471" i="2"/>
  <c r="G472" i="2"/>
  <c r="G473" i="2"/>
  <c r="H473" i="2" s="1"/>
  <c r="G474" i="2"/>
  <c r="H474" i="2" s="1"/>
  <c r="G475" i="2"/>
  <c r="H475" i="2" s="1"/>
  <c r="G476" i="2"/>
  <c r="H476" i="2" s="1"/>
  <c r="G477" i="2"/>
  <c r="H477" i="2" s="1"/>
  <c r="G478" i="2"/>
  <c r="H478" i="2" s="1"/>
  <c r="G479" i="2"/>
  <c r="H479" i="2" s="1"/>
  <c r="G480" i="2"/>
  <c r="H480" i="2" s="1"/>
  <c r="G481" i="2"/>
  <c r="H481" i="2" s="1"/>
  <c r="G482" i="2"/>
  <c r="H482" i="2" s="1"/>
  <c r="G483" i="2"/>
  <c r="G484" i="2"/>
  <c r="G485" i="2"/>
  <c r="G486" i="2"/>
  <c r="G487" i="2"/>
  <c r="G488" i="2"/>
  <c r="G489" i="2"/>
  <c r="G490" i="2"/>
  <c r="G491" i="2"/>
  <c r="G492" i="2"/>
  <c r="G493" i="2"/>
  <c r="G494" i="2"/>
  <c r="G495" i="2"/>
  <c r="H495" i="2" s="1"/>
  <c r="G496" i="2"/>
  <c r="H496" i="2" s="1"/>
  <c r="G497" i="2"/>
  <c r="H497" i="2" s="1"/>
  <c r="G498" i="2"/>
  <c r="H498" i="2" s="1"/>
  <c r="G499" i="2"/>
  <c r="H499" i="2" s="1"/>
  <c r="G500" i="2"/>
  <c r="H500" i="2" s="1"/>
  <c r="G501" i="2"/>
  <c r="H501" i="2" s="1"/>
  <c r="G502" i="2"/>
  <c r="H502" i="2" s="1"/>
  <c r="G503" i="2"/>
  <c r="G504" i="2"/>
  <c r="G505" i="2"/>
  <c r="G506" i="2"/>
  <c r="G507" i="2"/>
  <c r="G508" i="2"/>
  <c r="G509" i="2"/>
  <c r="G510" i="2"/>
  <c r="G511" i="2"/>
  <c r="G512" i="2"/>
  <c r="G513" i="2"/>
  <c r="H513" i="2" s="1"/>
  <c r="G514" i="2"/>
  <c r="H514" i="2" s="1"/>
  <c r="G515" i="2"/>
  <c r="H515" i="2" s="1"/>
  <c r="G516" i="2"/>
  <c r="H516" i="2" s="1"/>
  <c r="G517" i="2"/>
  <c r="H517" i="2" s="1"/>
  <c r="G518" i="2"/>
  <c r="H518" i="2" s="1"/>
  <c r="G519" i="2"/>
  <c r="H519" i="2" s="1"/>
  <c r="G520" i="2"/>
  <c r="H520" i="2" s="1"/>
  <c r="G521" i="2"/>
  <c r="H521" i="2" s="1"/>
  <c r="G522" i="2"/>
  <c r="H522" i="2" s="1"/>
  <c r="G523" i="2"/>
  <c r="G524" i="2"/>
  <c r="G525" i="2"/>
  <c r="G526" i="2"/>
  <c r="G527" i="2"/>
  <c r="G528" i="2"/>
  <c r="G529" i="2"/>
  <c r="G530" i="2"/>
  <c r="G531" i="2"/>
  <c r="G532" i="2"/>
  <c r="G533" i="2"/>
  <c r="G534" i="2"/>
  <c r="G535" i="2"/>
  <c r="G536" i="2"/>
  <c r="H536" i="2" s="1"/>
  <c r="G537" i="2"/>
  <c r="H537" i="2" s="1"/>
  <c r="G538" i="2"/>
  <c r="H538" i="2" s="1"/>
  <c r="G539" i="2"/>
  <c r="H539" i="2" s="1"/>
  <c r="G540" i="2"/>
  <c r="H540" i="2" s="1"/>
  <c r="G541" i="2"/>
  <c r="H541" i="2" s="1"/>
  <c r="G542" i="2"/>
  <c r="H542" i="2" s="1"/>
  <c r="G543" i="2"/>
  <c r="G544" i="2"/>
  <c r="G545" i="2"/>
  <c r="H545" i="2" s="1"/>
  <c r="G546" i="2"/>
  <c r="H546" i="2" s="1"/>
  <c r="G547" i="2"/>
  <c r="H547" i="2" s="1"/>
  <c r="G548" i="2"/>
  <c r="H548" i="2" s="1"/>
  <c r="G549" i="2"/>
  <c r="H549" i="2" s="1"/>
  <c r="G550" i="2"/>
  <c r="H550" i="2" s="1"/>
  <c r="G551" i="2"/>
  <c r="H551" i="2" s="1"/>
  <c r="G552" i="2"/>
  <c r="H552" i="2" s="1"/>
  <c r="G553" i="2"/>
  <c r="H553" i="2" s="1"/>
  <c r="G554" i="2"/>
  <c r="H554" i="2" s="1"/>
  <c r="G555" i="2"/>
  <c r="H555" i="2" s="1"/>
  <c r="G556" i="2"/>
  <c r="H556" i="2" s="1"/>
  <c r="G557" i="2"/>
  <c r="H557" i="2" s="1"/>
  <c r="G558" i="2"/>
  <c r="H558" i="2" s="1"/>
  <c r="G559" i="2"/>
  <c r="H559" i="2" s="1"/>
  <c r="G560" i="2"/>
  <c r="H560" i="2" s="1"/>
  <c r="G561" i="2"/>
  <c r="H561" i="2" s="1"/>
  <c r="G562" i="2"/>
  <c r="H562" i="2" s="1"/>
  <c r="G563" i="2"/>
  <c r="G564" i="2"/>
  <c r="G565" i="2"/>
  <c r="G566" i="2"/>
  <c r="G567" i="2"/>
  <c r="G568" i="2"/>
  <c r="G569" i="2"/>
  <c r="G570" i="2"/>
  <c r="H570" i="2" s="1"/>
  <c r="G571" i="2"/>
  <c r="H571" i="2" s="1"/>
  <c r="G572" i="2"/>
  <c r="H572" i="2" s="1"/>
  <c r="G573" i="2"/>
  <c r="H573" i="2" s="1"/>
  <c r="G574" i="2"/>
  <c r="H574" i="2" s="1"/>
  <c r="G575" i="2"/>
  <c r="H575" i="2" s="1"/>
  <c r="G576" i="2"/>
  <c r="H576" i="2" s="1"/>
  <c r="G577" i="2"/>
  <c r="H577" i="2" s="1"/>
  <c r="G578" i="2"/>
  <c r="H578" i="2" s="1"/>
  <c r="G579" i="2"/>
  <c r="G580" i="2"/>
  <c r="G581" i="2"/>
  <c r="G582" i="2"/>
  <c r="H582" i="2" s="1"/>
  <c r="G583" i="2"/>
  <c r="G584" i="2"/>
  <c r="G585" i="2"/>
  <c r="G586" i="2"/>
  <c r="G587" i="2"/>
  <c r="H3" i="2"/>
  <c r="H2" i="2"/>
  <c r="G2" i="2"/>
  <c r="H9" i="2"/>
  <c r="H10" i="2"/>
  <c r="H11" i="2"/>
  <c r="H12" i="2"/>
  <c r="H13" i="2"/>
  <c r="H14" i="2"/>
  <c r="H15" i="2"/>
  <c r="H16" i="2"/>
  <c r="H17" i="2"/>
  <c r="H18" i="2"/>
  <c r="H19" i="2"/>
  <c r="H20" i="2"/>
  <c r="H50" i="2"/>
  <c r="H69" i="2"/>
  <c r="H70" i="2"/>
  <c r="H71" i="2"/>
  <c r="H72" i="2"/>
  <c r="H73" i="2"/>
  <c r="H74" i="2"/>
  <c r="H75" i="2"/>
  <c r="H76" i="2"/>
  <c r="H84" i="2"/>
  <c r="H85" i="2"/>
  <c r="H86" i="2"/>
  <c r="H87" i="2"/>
  <c r="H88" i="2"/>
  <c r="H89" i="2"/>
  <c r="H90" i="2"/>
  <c r="H91" i="2"/>
  <c r="H92" i="2"/>
  <c r="H108" i="2"/>
  <c r="H109" i="2"/>
  <c r="H110" i="2"/>
  <c r="H111" i="2"/>
  <c r="H112" i="2"/>
  <c r="H113" i="2"/>
  <c r="H144" i="2"/>
  <c r="H145" i="2"/>
  <c r="H146" i="2"/>
  <c r="H147" i="2"/>
  <c r="H148" i="2"/>
  <c r="H149" i="2"/>
  <c r="H150" i="2"/>
  <c r="H161" i="2"/>
  <c r="H165" i="2"/>
  <c r="H166" i="2"/>
  <c r="H167" i="2"/>
  <c r="H168" i="2"/>
  <c r="H169" i="2"/>
  <c r="H170" i="2"/>
  <c r="H171" i="2"/>
  <c r="H172" i="2"/>
  <c r="H191" i="2"/>
  <c r="H192" i="2"/>
  <c r="H193" i="2"/>
  <c r="H194" i="2"/>
  <c r="H195" i="2"/>
  <c r="H196" i="2"/>
  <c r="H197" i="2"/>
  <c r="H198" i="2"/>
  <c r="H199" i="2"/>
  <c r="H200" i="2"/>
  <c r="H215" i="2"/>
  <c r="H224" i="2"/>
  <c r="H225" i="2"/>
  <c r="H247" i="2"/>
  <c r="H248" i="2"/>
  <c r="H249" i="2"/>
  <c r="H260" i="2"/>
  <c r="H265" i="2"/>
  <c r="H266" i="2"/>
  <c r="H267" i="2"/>
  <c r="H268" i="2"/>
  <c r="H269" i="2"/>
  <c r="H270" i="2"/>
  <c r="H271" i="2"/>
  <c r="H284" i="2"/>
  <c r="H285" i="2"/>
  <c r="H286" i="2"/>
  <c r="H287" i="2"/>
  <c r="H288" i="2"/>
  <c r="H289" i="2"/>
  <c r="H290" i="2"/>
  <c r="H291" i="2"/>
  <c r="H292" i="2"/>
  <c r="H310" i="2"/>
  <c r="H311" i="2"/>
  <c r="H312" i="2"/>
  <c r="H344" i="2"/>
  <c r="H345" i="2"/>
  <c r="H346" i="2"/>
  <c r="H347" i="2"/>
  <c r="H360" i="2"/>
  <c r="H370" i="2"/>
  <c r="H371" i="2"/>
  <c r="H372" i="2"/>
  <c r="H383" i="2"/>
  <c r="H404" i="2"/>
  <c r="H405" i="2"/>
  <c r="H406" i="2"/>
  <c r="H407" i="2"/>
  <c r="H424" i="2"/>
  <c r="H425" i="2"/>
  <c r="H426" i="2"/>
  <c r="H427" i="2"/>
  <c r="H428" i="2"/>
  <c r="H444" i="2"/>
  <c r="H445" i="2"/>
  <c r="H446" i="2"/>
  <c r="H447" i="2"/>
  <c r="H448" i="2"/>
  <c r="H449" i="2"/>
  <c r="H466" i="2"/>
  <c r="H467" i="2"/>
  <c r="H468" i="2"/>
  <c r="H469" i="2"/>
  <c r="H470" i="2"/>
  <c r="H471" i="2"/>
  <c r="H472" i="2"/>
  <c r="H485" i="2"/>
  <c r="H486" i="2"/>
  <c r="H487" i="2"/>
  <c r="H488" i="2"/>
  <c r="H489" i="2"/>
  <c r="H490" i="2"/>
  <c r="H491" i="2"/>
  <c r="H492" i="2"/>
  <c r="H493" i="2"/>
  <c r="H494" i="2"/>
  <c r="H505" i="2"/>
  <c r="H506" i="2"/>
  <c r="H507" i="2"/>
  <c r="H508" i="2"/>
  <c r="H509" i="2"/>
  <c r="H510" i="2"/>
  <c r="H511" i="2"/>
  <c r="H512" i="2"/>
  <c r="H528" i="2"/>
  <c r="H529" i="2"/>
  <c r="H530" i="2"/>
  <c r="H531" i="2"/>
  <c r="H532" i="2"/>
  <c r="H533" i="2"/>
  <c r="H534" i="2"/>
  <c r="H535" i="2"/>
  <c r="H564" i="2"/>
  <c r="H565" i="2"/>
  <c r="H566" i="2"/>
  <c r="H567" i="2"/>
  <c r="H568" i="2"/>
  <c r="H569" i="2"/>
  <c r="H579" i="2"/>
  <c r="H580" i="2"/>
  <c r="H581" i="2"/>
  <c r="H66" i="2"/>
  <c r="H67" i="2"/>
  <c r="H68" i="2"/>
  <c r="H186" i="2"/>
  <c r="H187" i="2"/>
  <c r="H188" i="2"/>
  <c r="H189" i="2"/>
  <c r="H4" i="2"/>
  <c r="H5" i="2"/>
  <c r="H6" i="2"/>
  <c r="H7" i="2"/>
  <c r="H8" i="2"/>
  <c r="H23" i="2"/>
  <c r="H24" i="2"/>
  <c r="H25" i="2"/>
  <c r="H43" i="2"/>
  <c r="H44" i="2"/>
  <c r="H45" i="2"/>
  <c r="H46" i="2"/>
  <c r="H47" i="2"/>
  <c r="H48" i="2"/>
  <c r="H63" i="2"/>
  <c r="H64" i="2"/>
  <c r="H65" i="2"/>
  <c r="H83" i="2"/>
  <c r="H103" i="2"/>
  <c r="H104" i="2"/>
  <c r="H105" i="2"/>
  <c r="H106" i="2"/>
  <c r="H107" i="2"/>
  <c r="H123" i="2"/>
  <c r="H124" i="2"/>
  <c r="H125" i="2"/>
  <c r="H126" i="2"/>
  <c r="H127" i="2"/>
  <c r="H128" i="2"/>
  <c r="H129" i="2"/>
  <c r="H143" i="2"/>
  <c r="H163" i="2"/>
  <c r="H164" i="2"/>
  <c r="H183" i="2"/>
  <c r="H184" i="2"/>
  <c r="H185" i="2"/>
  <c r="H203" i="2"/>
  <c r="H204" i="2"/>
  <c r="H205" i="2"/>
  <c r="H206" i="2"/>
  <c r="H223" i="2"/>
  <c r="H243" i="2"/>
  <c r="H244" i="2"/>
  <c r="H245" i="2"/>
  <c r="H246" i="2"/>
  <c r="H263" i="2"/>
  <c r="H264" i="2"/>
  <c r="H283" i="2"/>
  <c r="H303" i="2"/>
  <c r="H304" i="2"/>
  <c r="H305" i="2"/>
  <c r="H306" i="2"/>
  <c r="H307" i="2"/>
  <c r="H323" i="2"/>
  <c r="H324" i="2"/>
  <c r="H325" i="2"/>
  <c r="H343" i="2"/>
  <c r="H363" i="2"/>
  <c r="H364" i="2"/>
  <c r="H365" i="2"/>
  <c r="H366" i="2"/>
  <c r="H367" i="2"/>
  <c r="H368" i="2"/>
  <c r="H369" i="2"/>
  <c r="H384" i="2"/>
  <c r="H385" i="2"/>
  <c r="H386" i="2"/>
  <c r="H387" i="2"/>
  <c r="H388" i="2"/>
  <c r="H389" i="2"/>
  <c r="H403" i="2"/>
  <c r="H423" i="2"/>
  <c r="H443" i="2"/>
  <c r="H463" i="2"/>
  <c r="H464" i="2"/>
  <c r="H465" i="2"/>
  <c r="H483" i="2"/>
  <c r="H484" i="2"/>
  <c r="H503" i="2"/>
  <c r="H504" i="2"/>
  <c r="H523" i="2"/>
  <c r="H524" i="2"/>
  <c r="H525" i="2"/>
  <c r="H526" i="2"/>
  <c r="H527" i="2"/>
  <c r="H543" i="2"/>
  <c r="H544" i="2"/>
  <c r="H563" i="2"/>
  <c r="H583" i="2"/>
  <c r="H584" i="2"/>
  <c r="H585" i="2"/>
  <c r="H586" i="2"/>
  <c r="H587" i="2"/>
  <c r="B3" i="2" l="1"/>
  <c r="B4" i="2"/>
  <c r="B5" i="2"/>
  <c r="B6" i="2"/>
  <c r="B7" i="2"/>
  <c r="B8" i="2"/>
  <c r="B9" i="2"/>
  <c r="B10" i="2"/>
  <c r="B11" i="2"/>
  <c r="B12" i="2"/>
  <c r="B13" i="2"/>
  <c r="B14"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 r="B43" i="2"/>
  <c r="B44" i="2"/>
  <c r="B45" i="2"/>
  <c r="B46" i="2"/>
  <c r="B47" i="2"/>
  <c r="B48" i="2"/>
  <c r="B49" i="2"/>
  <c r="B50" i="2"/>
  <c r="B51" i="2"/>
  <c r="B52" i="2"/>
  <c r="B53" i="2"/>
  <c r="B54" i="2"/>
  <c r="B55" i="2"/>
  <c r="B56" i="2"/>
  <c r="B57" i="2"/>
  <c r="B58" i="2"/>
  <c r="B59" i="2"/>
  <c r="B60" i="2"/>
  <c r="B61" i="2"/>
  <c r="B62" i="2"/>
  <c r="B63" i="2"/>
  <c r="B64" i="2"/>
  <c r="B65" i="2"/>
  <c r="B66" i="2"/>
  <c r="B67" i="2"/>
  <c r="B68" i="2"/>
  <c r="B69" i="2"/>
  <c r="B70" i="2"/>
  <c r="B71" i="2"/>
  <c r="B72" i="2"/>
  <c r="B73" i="2"/>
  <c r="B74" i="2"/>
  <c r="B75" i="2"/>
  <c r="B76" i="2"/>
  <c r="B77" i="2"/>
  <c r="B78" i="2"/>
  <c r="B79" i="2"/>
  <c r="B80" i="2"/>
  <c r="B81" i="2"/>
  <c r="B82" i="2"/>
  <c r="B83" i="2"/>
  <c r="B84" i="2"/>
  <c r="B85" i="2"/>
  <c r="B86" i="2"/>
  <c r="B87" i="2"/>
  <c r="B88" i="2"/>
  <c r="B89" i="2"/>
  <c r="B90" i="2"/>
  <c r="B91" i="2"/>
  <c r="B92" i="2"/>
  <c r="B93" i="2"/>
  <c r="B94" i="2"/>
  <c r="B95" i="2"/>
  <c r="B96" i="2"/>
  <c r="B97" i="2"/>
  <c r="B98" i="2"/>
  <c r="B99" i="2"/>
  <c r="B100" i="2"/>
  <c r="B101" i="2"/>
  <c r="B102" i="2"/>
  <c r="B103" i="2"/>
  <c r="B104" i="2"/>
  <c r="B105" i="2"/>
  <c r="B106" i="2"/>
  <c r="B107" i="2"/>
  <c r="B108" i="2"/>
  <c r="B109" i="2"/>
  <c r="B110" i="2"/>
  <c r="B111" i="2"/>
  <c r="B112" i="2"/>
  <c r="B113" i="2"/>
  <c r="B114" i="2"/>
  <c r="B115" i="2"/>
  <c r="B116" i="2"/>
  <c r="B117" i="2"/>
  <c r="B118" i="2"/>
  <c r="B119" i="2"/>
  <c r="B120" i="2"/>
  <c r="B121" i="2"/>
  <c r="B122" i="2"/>
  <c r="B123" i="2"/>
  <c r="B124" i="2"/>
  <c r="B125" i="2"/>
  <c r="B126" i="2"/>
  <c r="B127" i="2"/>
  <c r="B128" i="2"/>
  <c r="B129" i="2"/>
  <c r="B130" i="2"/>
  <c r="B131" i="2"/>
  <c r="B132" i="2"/>
  <c r="B133" i="2"/>
  <c r="B134" i="2"/>
  <c r="B135" i="2"/>
  <c r="B136" i="2"/>
  <c r="B137" i="2"/>
  <c r="B138" i="2"/>
  <c r="B139" i="2"/>
  <c r="B140" i="2"/>
  <c r="B141" i="2"/>
  <c r="B142" i="2"/>
  <c r="B143" i="2"/>
  <c r="B144" i="2"/>
  <c r="B145" i="2"/>
  <c r="B146" i="2"/>
  <c r="B147" i="2"/>
  <c r="B148" i="2"/>
  <c r="B149" i="2"/>
  <c r="B150" i="2"/>
  <c r="B151" i="2"/>
  <c r="B152" i="2"/>
  <c r="B153" i="2"/>
  <c r="B154" i="2"/>
  <c r="B155" i="2"/>
  <c r="B156" i="2"/>
  <c r="B157" i="2"/>
  <c r="B158" i="2"/>
  <c r="B159" i="2"/>
  <c r="B160" i="2"/>
  <c r="B161" i="2"/>
  <c r="B162" i="2"/>
  <c r="B163" i="2"/>
  <c r="B164" i="2"/>
  <c r="B165" i="2"/>
  <c r="B166" i="2"/>
  <c r="B167" i="2"/>
  <c r="B168" i="2"/>
  <c r="B169" i="2"/>
  <c r="B170" i="2"/>
  <c r="B171" i="2"/>
  <c r="B172" i="2"/>
  <c r="B173" i="2"/>
  <c r="B174" i="2"/>
  <c r="B175" i="2"/>
  <c r="B176" i="2"/>
  <c r="B177" i="2"/>
  <c r="B178" i="2"/>
  <c r="B179" i="2"/>
  <c r="B180" i="2"/>
  <c r="B181" i="2"/>
  <c r="B182" i="2"/>
  <c r="B183" i="2"/>
  <c r="B184" i="2"/>
  <c r="B185" i="2"/>
  <c r="B186" i="2"/>
  <c r="B187" i="2"/>
  <c r="B188" i="2"/>
  <c r="B189" i="2"/>
  <c r="B190" i="2"/>
  <c r="B191" i="2"/>
  <c r="B192" i="2"/>
  <c r="B193" i="2"/>
  <c r="B194" i="2"/>
  <c r="B195" i="2"/>
  <c r="B196" i="2"/>
  <c r="B197" i="2"/>
  <c r="B198" i="2"/>
  <c r="B199" i="2"/>
  <c r="B200" i="2"/>
  <c r="B201" i="2"/>
  <c r="B202" i="2"/>
  <c r="B203" i="2"/>
  <c r="B204" i="2"/>
  <c r="B205" i="2"/>
  <c r="B206" i="2"/>
  <c r="B207" i="2"/>
  <c r="B208" i="2"/>
  <c r="B209" i="2"/>
  <c r="B210" i="2"/>
  <c r="B211" i="2"/>
  <c r="B212" i="2"/>
  <c r="B213" i="2"/>
  <c r="B214" i="2"/>
  <c r="B215" i="2"/>
  <c r="B216" i="2"/>
  <c r="B217" i="2"/>
  <c r="B218" i="2"/>
  <c r="B219" i="2"/>
  <c r="B220" i="2"/>
  <c r="B221" i="2"/>
  <c r="B222" i="2"/>
  <c r="B223" i="2"/>
  <c r="B224" i="2"/>
  <c r="B225" i="2"/>
  <c r="B226" i="2"/>
  <c r="B227" i="2"/>
  <c r="B228" i="2"/>
  <c r="B229" i="2"/>
  <c r="B230" i="2"/>
  <c r="B231" i="2"/>
  <c r="B232" i="2"/>
  <c r="B233" i="2"/>
  <c r="B234" i="2"/>
  <c r="B235" i="2"/>
  <c r="B236" i="2"/>
  <c r="B237" i="2"/>
  <c r="B238" i="2"/>
  <c r="B239" i="2"/>
  <c r="B240" i="2"/>
  <c r="B241" i="2"/>
  <c r="B242" i="2"/>
  <c r="B243" i="2"/>
  <c r="B244" i="2"/>
  <c r="B245" i="2"/>
  <c r="B246" i="2"/>
  <c r="B247" i="2"/>
  <c r="B248" i="2"/>
  <c r="B249" i="2"/>
  <c r="B250" i="2"/>
  <c r="B251" i="2"/>
  <c r="B252" i="2"/>
  <c r="B253" i="2"/>
  <c r="B254" i="2"/>
  <c r="B255" i="2"/>
  <c r="B256" i="2"/>
  <c r="B257" i="2"/>
  <c r="B258" i="2"/>
  <c r="B259" i="2"/>
  <c r="B260" i="2"/>
  <c r="B261" i="2"/>
  <c r="B262" i="2"/>
  <c r="B263" i="2"/>
  <c r="B264" i="2"/>
  <c r="B265" i="2"/>
  <c r="B266" i="2"/>
  <c r="B267" i="2"/>
  <c r="B268" i="2"/>
  <c r="B269" i="2"/>
  <c r="B270" i="2"/>
  <c r="B271" i="2"/>
  <c r="B272" i="2"/>
  <c r="B273" i="2"/>
  <c r="B274" i="2"/>
  <c r="B275" i="2"/>
  <c r="B276" i="2"/>
  <c r="B277" i="2"/>
  <c r="B278" i="2"/>
  <c r="B279" i="2"/>
  <c r="B280" i="2"/>
  <c r="B281" i="2"/>
  <c r="B282" i="2"/>
  <c r="B283" i="2"/>
  <c r="B284" i="2"/>
  <c r="B285" i="2"/>
  <c r="B286" i="2"/>
  <c r="B287" i="2"/>
  <c r="B288" i="2"/>
  <c r="B289" i="2"/>
  <c r="B290" i="2"/>
  <c r="B291" i="2"/>
  <c r="B292" i="2"/>
  <c r="B293" i="2"/>
  <c r="B294" i="2"/>
  <c r="B295" i="2"/>
  <c r="B296" i="2"/>
  <c r="B297" i="2"/>
  <c r="B298" i="2"/>
  <c r="B299" i="2"/>
  <c r="B300" i="2"/>
  <c r="B301" i="2"/>
  <c r="B302" i="2"/>
  <c r="B303" i="2"/>
  <c r="B304" i="2"/>
  <c r="B305" i="2"/>
  <c r="B306" i="2"/>
  <c r="B307" i="2"/>
  <c r="B308" i="2"/>
  <c r="B309" i="2"/>
  <c r="B310" i="2"/>
  <c r="B311" i="2"/>
  <c r="B312" i="2"/>
  <c r="B313" i="2"/>
  <c r="B314" i="2"/>
  <c r="B315" i="2"/>
  <c r="B316" i="2"/>
  <c r="B317" i="2"/>
  <c r="B318" i="2"/>
  <c r="B319" i="2"/>
  <c r="B320" i="2"/>
  <c r="B321" i="2"/>
  <c r="B322" i="2"/>
  <c r="B323" i="2"/>
  <c r="B324" i="2"/>
  <c r="B325" i="2"/>
  <c r="B326" i="2"/>
  <c r="B327" i="2"/>
  <c r="B328" i="2"/>
  <c r="B329" i="2"/>
  <c r="B330" i="2"/>
  <c r="B331" i="2"/>
  <c r="B332" i="2"/>
  <c r="B333" i="2"/>
  <c r="B334" i="2"/>
  <c r="B335" i="2"/>
  <c r="B336" i="2"/>
  <c r="B337" i="2"/>
  <c r="B338" i="2"/>
  <c r="B339" i="2"/>
  <c r="B340" i="2"/>
  <c r="B341" i="2"/>
  <c r="B342" i="2"/>
  <c r="B343" i="2"/>
  <c r="B344" i="2"/>
  <c r="B345" i="2"/>
  <c r="B346" i="2"/>
  <c r="B347" i="2"/>
  <c r="B348" i="2"/>
  <c r="B349" i="2"/>
  <c r="B350" i="2"/>
  <c r="B351" i="2"/>
  <c r="B352" i="2"/>
  <c r="B353" i="2"/>
  <c r="B354" i="2"/>
  <c r="B355" i="2"/>
  <c r="B356" i="2"/>
  <c r="B357" i="2"/>
  <c r="B358" i="2"/>
  <c r="B359" i="2"/>
  <c r="B360" i="2"/>
  <c r="B361" i="2"/>
  <c r="B362" i="2"/>
  <c r="B363" i="2"/>
  <c r="B364" i="2"/>
  <c r="B365" i="2"/>
  <c r="B366" i="2"/>
  <c r="B367" i="2"/>
  <c r="B368" i="2"/>
  <c r="B369" i="2"/>
  <c r="B370" i="2"/>
  <c r="B371" i="2"/>
  <c r="B372" i="2"/>
  <c r="B373" i="2"/>
  <c r="B374" i="2"/>
  <c r="B375" i="2"/>
  <c r="B376" i="2"/>
  <c r="B377" i="2"/>
  <c r="B378" i="2"/>
  <c r="B379" i="2"/>
  <c r="B380" i="2"/>
  <c r="B381" i="2"/>
  <c r="B382" i="2"/>
  <c r="B383" i="2"/>
  <c r="B384" i="2"/>
  <c r="B385" i="2"/>
  <c r="B386" i="2"/>
  <c r="B387" i="2"/>
  <c r="B388" i="2"/>
  <c r="B389" i="2"/>
  <c r="B390" i="2"/>
  <c r="B391" i="2"/>
  <c r="B392" i="2"/>
  <c r="B393" i="2"/>
  <c r="B394" i="2"/>
  <c r="B395" i="2"/>
  <c r="B396" i="2"/>
  <c r="B397" i="2"/>
  <c r="B398" i="2"/>
  <c r="B399" i="2"/>
  <c r="B400" i="2"/>
  <c r="B401" i="2"/>
  <c r="B402" i="2"/>
  <c r="B403" i="2"/>
  <c r="B404" i="2"/>
  <c r="B405" i="2"/>
  <c r="B406" i="2"/>
  <c r="B407" i="2"/>
  <c r="B408" i="2"/>
  <c r="B409" i="2"/>
  <c r="B410" i="2"/>
  <c r="B411" i="2"/>
  <c r="B412" i="2"/>
  <c r="B413" i="2"/>
  <c r="B414" i="2"/>
  <c r="B415" i="2"/>
  <c r="B416" i="2"/>
  <c r="B417" i="2"/>
  <c r="B418" i="2"/>
  <c r="B419" i="2"/>
  <c r="B420" i="2"/>
  <c r="B421" i="2"/>
  <c r="B422" i="2"/>
  <c r="B423" i="2"/>
  <c r="B424" i="2"/>
  <c r="B425" i="2"/>
  <c r="B426" i="2"/>
  <c r="B427" i="2"/>
  <c r="B428" i="2"/>
  <c r="B429" i="2"/>
  <c r="B430" i="2"/>
  <c r="B431" i="2"/>
  <c r="B432" i="2"/>
  <c r="B433" i="2"/>
  <c r="B434" i="2"/>
  <c r="B435" i="2"/>
  <c r="B436" i="2"/>
  <c r="B437" i="2"/>
  <c r="B438" i="2"/>
  <c r="B439" i="2"/>
  <c r="B440" i="2"/>
  <c r="B441" i="2"/>
  <c r="B442" i="2"/>
  <c r="B443" i="2"/>
  <c r="B444" i="2"/>
  <c r="B445" i="2"/>
  <c r="B446" i="2"/>
  <c r="B447" i="2"/>
  <c r="B448" i="2"/>
  <c r="B449" i="2"/>
  <c r="B450" i="2"/>
  <c r="B451" i="2"/>
  <c r="B452" i="2"/>
  <c r="B453" i="2"/>
  <c r="B454" i="2"/>
  <c r="B455" i="2"/>
  <c r="B456" i="2"/>
  <c r="B457" i="2"/>
  <c r="B458" i="2"/>
  <c r="B459" i="2"/>
  <c r="B460" i="2"/>
  <c r="B461" i="2"/>
  <c r="B462" i="2"/>
  <c r="B463" i="2"/>
  <c r="B464" i="2"/>
  <c r="B465" i="2"/>
  <c r="B466" i="2"/>
  <c r="B467" i="2"/>
  <c r="B468" i="2"/>
  <c r="B469" i="2"/>
  <c r="B470" i="2"/>
  <c r="B471" i="2"/>
  <c r="B472" i="2"/>
  <c r="B473" i="2"/>
  <c r="B474" i="2"/>
  <c r="B475" i="2"/>
  <c r="B476" i="2"/>
  <c r="B477" i="2"/>
  <c r="B478" i="2"/>
  <c r="B479" i="2"/>
  <c r="B480" i="2"/>
  <c r="B481" i="2"/>
  <c r="B482" i="2"/>
  <c r="B483" i="2"/>
  <c r="B484" i="2"/>
  <c r="B485" i="2"/>
  <c r="B486" i="2"/>
  <c r="B487" i="2"/>
  <c r="B488" i="2"/>
  <c r="B489" i="2"/>
  <c r="B490" i="2"/>
  <c r="B491" i="2"/>
  <c r="B492" i="2"/>
  <c r="B493" i="2"/>
  <c r="B494" i="2"/>
  <c r="B495" i="2"/>
  <c r="B496" i="2"/>
  <c r="B497" i="2"/>
  <c r="B498" i="2"/>
  <c r="B499" i="2"/>
  <c r="B500" i="2"/>
  <c r="B501" i="2"/>
  <c r="B502" i="2"/>
  <c r="B503" i="2"/>
  <c r="B504" i="2"/>
  <c r="B505" i="2"/>
  <c r="B506" i="2"/>
  <c r="B507" i="2"/>
  <c r="B508" i="2"/>
  <c r="B509" i="2"/>
  <c r="B510" i="2"/>
  <c r="B511" i="2"/>
  <c r="B512" i="2"/>
  <c r="B513" i="2"/>
  <c r="B514" i="2"/>
  <c r="B515" i="2"/>
  <c r="B516" i="2"/>
  <c r="B517" i="2"/>
  <c r="B518" i="2"/>
  <c r="B519" i="2"/>
  <c r="B520" i="2"/>
  <c r="B521" i="2"/>
  <c r="B522" i="2"/>
  <c r="B523" i="2"/>
  <c r="B524" i="2"/>
  <c r="B525" i="2"/>
  <c r="B526" i="2"/>
  <c r="B527" i="2"/>
  <c r="B528" i="2"/>
  <c r="B529" i="2"/>
  <c r="B530" i="2"/>
  <c r="B531" i="2"/>
  <c r="B532" i="2"/>
  <c r="B533" i="2"/>
  <c r="B534" i="2"/>
  <c r="B535" i="2"/>
  <c r="B536" i="2"/>
  <c r="B537" i="2"/>
  <c r="B538" i="2"/>
  <c r="B539" i="2"/>
  <c r="B540" i="2"/>
  <c r="B541" i="2"/>
  <c r="B542" i="2"/>
  <c r="B543" i="2"/>
  <c r="B544" i="2"/>
  <c r="B545" i="2"/>
  <c r="B546" i="2"/>
  <c r="B547" i="2"/>
  <c r="B548" i="2"/>
  <c r="B549" i="2"/>
  <c r="B550" i="2"/>
  <c r="B551" i="2"/>
  <c r="B552" i="2"/>
  <c r="B553" i="2"/>
  <c r="B554" i="2"/>
  <c r="B555" i="2"/>
  <c r="B556" i="2"/>
  <c r="B557" i="2"/>
  <c r="B558" i="2"/>
  <c r="B559" i="2"/>
  <c r="B560" i="2"/>
  <c r="B561" i="2"/>
  <c r="B562" i="2"/>
  <c r="B563" i="2"/>
  <c r="B564" i="2"/>
  <c r="B565" i="2"/>
  <c r="B566" i="2"/>
  <c r="B567" i="2"/>
  <c r="B568" i="2"/>
  <c r="B569" i="2"/>
  <c r="B570" i="2"/>
  <c r="B571" i="2"/>
  <c r="B572" i="2"/>
  <c r="B573" i="2"/>
  <c r="B574" i="2"/>
  <c r="B575" i="2"/>
  <c r="B576" i="2"/>
  <c r="B577" i="2"/>
  <c r="B578" i="2"/>
  <c r="B579" i="2"/>
  <c r="B580" i="2"/>
  <c r="B581" i="2"/>
  <c r="B582" i="2"/>
  <c r="B583" i="2"/>
  <c r="B584" i="2"/>
  <c r="B585" i="2"/>
  <c r="B586" i="2"/>
  <c r="B587" i="2"/>
  <c r="B2" i="2"/>
  <c r="D588" i="2"/>
  <c r="E588" i="2"/>
  <c r="F588" i="2"/>
  <c r="G588" i="2"/>
  <c r="I588" i="2"/>
  <c r="J588" i="2"/>
  <c r="K588" i="2"/>
  <c r="N588" i="2"/>
  <c r="O588" i="2"/>
  <c r="P588" i="2"/>
  <c r="Q3" i="2"/>
  <c r="R3" i="2"/>
  <c r="Q4" i="2"/>
  <c r="R4" i="2" s="1"/>
  <c r="Q5" i="2"/>
  <c r="Q6" i="2"/>
  <c r="R6" i="2" s="1"/>
  <c r="Q7" i="2"/>
  <c r="Q8" i="2"/>
  <c r="R8" i="2" s="1"/>
  <c r="Q9" i="2"/>
  <c r="Q10" i="2"/>
  <c r="Q11" i="2"/>
  <c r="R11" i="2" s="1"/>
  <c r="Q12" i="2"/>
  <c r="R12" i="2" s="1"/>
  <c r="Q13" i="2"/>
  <c r="R13" i="2" s="1"/>
  <c r="Q14" i="2"/>
  <c r="R14" i="2" s="1"/>
  <c r="Q15" i="2"/>
  <c r="R15" i="2" s="1"/>
  <c r="Q16" i="2"/>
  <c r="R16" i="2" s="1"/>
  <c r="Q17" i="2"/>
  <c r="R17" i="2" s="1"/>
  <c r="Q18" i="2"/>
  <c r="R18" i="2" s="1"/>
  <c r="Q19" i="2"/>
  <c r="R19" i="2" s="1"/>
  <c r="Q20" i="2"/>
  <c r="R20" i="2" s="1"/>
  <c r="Q21" i="2"/>
  <c r="R21" i="2" s="1"/>
  <c r="Q22" i="2"/>
  <c r="R22" i="2" s="1"/>
  <c r="Q23" i="2"/>
  <c r="R23" i="2" s="1"/>
  <c r="Q24" i="2"/>
  <c r="R24" i="2" s="1"/>
  <c r="Q25" i="2"/>
  <c r="Q26" i="2"/>
  <c r="Q27" i="2"/>
  <c r="Q28" i="2"/>
  <c r="Q29" i="2"/>
  <c r="Q30" i="2"/>
  <c r="R30" i="2" s="1"/>
  <c r="Q31" i="2"/>
  <c r="R31" i="2"/>
  <c r="Q32" i="2"/>
  <c r="Q33" i="2"/>
  <c r="Q34" i="2"/>
  <c r="Q35" i="2"/>
  <c r="Q36" i="2"/>
  <c r="R36" i="2" s="1"/>
  <c r="Q37" i="2"/>
  <c r="R37" i="2" s="1"/>
  <c r="Q38" i="2"/>
  <c r="R38" i="2" s="1"/>
  <c r="Q39" i="2"/>
  <c r="R39" i="2" s="1"/>
  <c r="Q40" i="2"/>
  <c r="R40" i="2" s="1"/>
  <c r="Q41" i="2"/>
  <c r="R41" i="2" s="1"/>
  <c r="Q42" i="2"/>
  <c r="R42" i="2" s="1"/>
  <c r="Q43" i="2"/>
  <c r="R43" i="2" s="1"/>
  <c r="Q44" i="2"/>
  <c r="Q45" i="2"/>
  <c r="R45" i="2" s="1"/>
  <c r="Q46" i="2"/>
  <c r="R46" i="2" s="1"/>
  <c r="Q47" i="2"/>
  <c r="R47" i="2" s="1"/>
  <c r="Q48" i="2"/>
  <c r="R48" i="2" s="1"/>
  <c r="Q49" i="2"/>
  <c r="R49" i="2" s="1"/>
  <c r="Q50" i="2"/>
  <c r="R50" i="2"/>
  <c r="Q51" i="2"/>
  <c r="R51" i="2" s="1"/>
  <c r="Q52" i="2"/>
  <c r="R52" i="2" s="1"/>
  <c r="Q53" i="2"/>
  <c r="R53" i="2" s="1"/>
  <c r="Q54" i="2"/>
  <c r="R54" i="2" s="1"/>
  <c r="Q55" i="2"/>
  <c r="R55" i="2" s="1"/>
  <c r="Q56" i="2"/>
  <c r="R56" i="2" s="1"/>
  <c r="Q57" i="2"/>
  <c r="R57" i="2" s="1"/>
  <c r="Q58" i="2"/>
  <c r="R58" i="2" s="1"/>
  <c r="Q59" i="2"/>
  <c r="R59" i="2" s="1"/>
  <c r="Q60" i="2"/>
  <c r="R60" i="2" s="1"/>
  <c r="Q61" i="2"/>
  <c r="R61" i="2" s="1"/>
  <c r="Q62" i="2"/>
  <c r="R62" i="2" s="1"/>
  <c r="Q63" i="2"/>
  <c r="R63" i="2" s="1"/>
  <c r="Q64" i="2"/>
  <c r="R64" i="2" s="1"/>
  <c r="Q65" i="2"/>
  <c r="R65" i="2" s="1"/>
  <c r="Q66" i="2"/>
  <c r="R66" i="2" s="1"/>
  <c r="Q67" i="2"/>
  <c r="Q68" i="2"/>
  <c r="Q69" i="2"/>
  <c r="Q70" i="2"/>
  <c r="Q71" i="2"/>
  <c r="Q72" i="2"/>
  <c r="R72" i="2"/>
  <c r="Q73" i="2"/>
  <c r="R73" i="2"/>
  <c r="Q74" i="2"/>
  <c r="R74" i="2"/>
  <c r="Q75" i="2"/>
  <c r="R75" i="2" s="1"/>
  <c r="Q76" i="2"/>
  <c r="R76" i="2" s="1"/>
  <c r="Q77" i="2"/>
  <c r="R77" i="2" s="1"/>
  <c r="Q78" i="2"/>
  <c r="R78" i="2" s="1"/>
  <c r="Q79" i="2"/>
  <c r="R79" i="2" s="1"/>
  <c r="Q80" i="2"/>
  <c r="Q81" i="2"/>
  <c r="Q82" i="2"/>
  <c r="R82" i="2" s="1"/>
  <c r="Q83" i="2"/>
  <c r="R83" i="2" s="1"/>
  <c r="Q84" i="2"/>
  <c r="R84" i="2" s="1"/>
  <c r="Q85" i="2"/>
  <c r="R85" i="2" s="1"/>
  <c r="Q86" i="2"/>
  <c r="Q87" i="2"/>
  <c r="R87" i="2" s="1"/>
  <c r="Q88" i="2"/>
  <c r="R88" i="2" s="1"/>
  <c r="Q89" i="2"/>
  <c r="R89" i="2" s="1"/>
  <c r="Q90" i="2"/>
  <c r="R90" i="2"/>
  <c r="Q91" i="2"/>
  <c r="R91" i="2"/>
  <c r="Q92" i="2"/>
  <c r="R92" i="2" s="1"/>
  <c r="Q93" i="2"/>
  <c r="R93" i="2" s="1"/>
  <c r="Q94" i="2"/>
  <c r="R94" i="2" s="1"/>
  <c r="Q95" i="2"/>
  <c r="R95" i="2" s="1"/>
  <c r="Q96" i="2"/>
  <c r="R96" i="2" s="1"/>
  <c r="Q97" i="2"/>
  <c r="R97" i="2" s="1"/>
  <c r="Q98" i="2"/>
  <c r="Q99" i="2"/>
  <c r="Q100" i="2"/>
  <c r="Q101" i="2"/>
  <c r="R101" i="2" s="1"/>
  <c r="Q102" i="2"/>
  <c r="R102" i="2"/>
  <c r="Q103" i="2"/>
  <c r="R103" i="2"/>
  <c r="Q104" i="2"/>
  <c r="R104" i="2" s="1"/>
  <c r="Q105" i="2"/>
  <c r="R105" i="2" s="1"/>
  <c r="Q106" i="2"/>
  <c r="R106" i="2" s="1"/>
  <c r="Q107" i="2"/>
  <c r="R107" i="2" s="1"/>
  <c r="Q108" i="2"/>
  <c r="R108" i="2" s="1"/>
  <c r="Q109" i="2"/>
  <c r="R109" i="2" s="1"/>
  <c r="Q110" i="2"/>
  <c r="R110" i="2" s="1"/>
  <c r="Q111" i="2"/>
  <c r="R111" i="2" s="1"/>
  <c r="Q112" i="2"/>
  <c r="R112" i="2" s="1"/>
  <c r="Q113" i="2"/>
  <c r="R113" i="2" s="1"/>
  <c r="Q114" i="2"/>
  <c r="R114" i="2" s="1"/>
  <c r="Q115" i="2"/>
  <c r="R115" i="2" s="1"/>
  <c r="Q116" i="2"/>
  <c r="Q117" i="2"/>
  <c r="R117" i="2" s="1"/>
  <c r="Q118" i="2"/>
  <c r="R118" i="2" s="1"/>
  <c r="Q119" i="2"/>
  <c r="R119" i="2" s="1"/>
  <c r="Q120" i="2"/>
  <c r="R120" i="2" s="1"/>
  <c r="Q121" i="2"/>
  <c r="R121" i="2" s="1"/>
  <c r="Q122" i="2"/>
  <c r="Q123" i="2"/>
  <c r="Q124" i="2"/>
  <c r="Q125" i="2"/>
  <c r="R125" i="2"/>
  <c r="Q126" i="2"/>
  <c r="Q127" i="2"/>
  <c r="R127" i="2" s="1"/>
  <c r="Q128" i="2"/>
  <c r="R128" i="2" s="1"/>
  <c r="Q129" i="2"/>
  <c r="R129" i="2" s="1"/>
  <c r="Q130" i="2"/>
  <c r="R130" i="2" s="1"/>
  <c r="Q131" i="2"/>
  <c r="R131" i="2"/>
  <c r="Q132" i="2"/>
  <c r="R132" i="2" s="1"/>
  <c r="Q133" i="2"/>
  <c r="R133" i="2" s="1"/>
  <c r="Q134" i="2"/>
  <c r="R134" i="2" s="1"/>
  <c r="Q135" i="2"/>
  <c r="Q136" i="2"/>
  <c r="Q137" i="2"/>
  <c r="Q138" i="2"/>
  <c r="Q139" i="2"/>
  <c r="R139" i="2" s="1"/>
  <c r="Q140" i="2"/>
  <c r="Q141" i="2"/>
  <c r="Q142" i="2"/>
  <c r="Q143" i="2"/>
  <c r="Q144" i="2"/>
  <c r="Q145" i="2"/>
  <c r="R145" i="2" s="1"/>
  <c r="Q146" i="2"/>
  <c r="R146" i="2" s="1"/>
  <c r="Q147" i="2"/>
  <c r="R147" i="2" s="1"/>
  <c r="Q148" i="2"/>
  <c r="R148" i="2" s="1"/>
  <c r="Q149" i="2"/>
  <c r="R149" i="2" s="1"/>
  <c r="Q150" i="2"/>
  <c r="R150" i="2" s="1"/>
  <c r="Q151" i="2"/>
  <c r="R151" i="2" s="1"/>
  <c r="Q152" i="2"/>
  <c r="R152" i="2" s="1"/>
  <c r="Q153" i="2"/>
  <c r="R153" i="2" s="1"/>
  <c r="Q154" i="2"/>
  <c r="Q155" i="2"/>
  <c r="Q156" i="2"/>
  <c r="R156" i="2" s="1"/>
  <c r="Q157" i="2"/>
  <c r="R157" i="2" s="1"/>
  <c r="Q158" i="2"/>
  <c r="R158" i="2" s="1"/>
  <c r="Q159" i="2"/>
  <c r="R159" i="2" s="1"/>
  <c r="Q160" i="2"/>
  <c r="R160" i="2" s="1"/>
  <c r="Q161" i="2"/>
  <c r="R161" i="2" s="1"/>
  <c r="Q162" i="2"/>
  <c r="R162" i="2" s="1"/>
  <c r="Q163" i="2"/>
  <c r="R163" i="2" s="1"/>
  <c r="Q164" i="2"/>
  <c r="R164" i="2" s="1"/>
  <c r="Q165" i="2"/>
  <c r="R165" i="2" s="1"/>
  <c r="Q166" i="2"/>
  <c r="R166" i="2" s="1"/>
  <c r="Q167" i="2"/>
  <c r="R167" i="2" s="1"/>
  <c r="Q168" i="2"/>
  <c r="R168" i="2" s="1"/>
  <c r="Q169" i="2"/>
  <c r="R169" i="2" s="1"/>
  <c r="Q170" i="2"/>
  <c r="R170" i="2" s="1"/>
  <c r="Q171" i="2"/>
  <c r="R171" i="2" s="1"/>
  <c r="Q172" i="2"/>
  <c r="R172" i="2" s="1"/>
  <c r="Q173" i="2"/>
  <c r="R173" i="2" s="1"/>
  <c r="Q174" i="2"/>
  <c r="R174" i="2"/>
  <c r="Q175" i="2"/>
  <c r="R175" i="2"/>
  <c r="Q176" i="2"/>
  <c r="R176" i="2" s="1"/>
  <c r="Q177" i="2"/>
  <c r="R177" i="2" s="1"/>
  <c r="Q178" i="2"/>
  <c r="R178" i="2" s="1"/>
  <c r="Q179" i="2"/>
  <c r="R179" i="2" s="1"/>
  <c r="Q180" i="2"/>
  <c r="R180" i="2" s="1"/>
  <c r="Q181" i="2"/>
  <c r="R181" i="2" s="1"/>
  <c r="Q182" i="2"/>
  <c r="R182" i="2" s="1"/>
  <c r="Q183" i="2"/>
  <c r="R183" i="2" s="1"/>
  <c r="Q184" i="2"/>
  <c r="R184" i="2" s="1"/>
  <c r="Q185" i="2"/>
  <c r="R185" i="2" s="1"/>
  <c r="Q186" i="2"/>
  <c r="R186" i="2" s="1"/>
  <c r="Q187" i="2"/>
  <c r="R187" i="2" s="1"/>
  <c r="Q188" i="2"/>
  <c r="R188" i="2" s="1"/>
  <c r="Q189" i="2"/>
  <c r="R189" i="2" s="1"/>
  <c r="Q190" i="2"/>
  <c r="R190" i="2"/>
  <c r="Q191" i="2"/>
  <c r="R191" i="2"/>
  <c r="Q192" i="2"/>
  <c r="R192" i="2" s="1"/>
  <c r="Q193" i="2"/>
  <c r="R193" i="2" s="1"/>
  <c r="Q194" i="2"/>
  <c r="R194" i="2" s="1"/>
  <c r="Q195" i="2"/>
  <c r="R195" i="2" s="1"/>
  <c r="Q196" i="2"/>
  <c r="R196" i="2" s="1"/>
  <c r="Q197" i="2"/>
  <c r="R197" i="2" s="1"/>
  <c r="Q198" i="2"/>
  <c r="R198" i="2" s="1"/>
  <c r="Q199" i="2"/>
  <c r="R199" i="2" s="1"/>
  <c r="Q200" i="2"/>
  <c r="R200" i="2" s="1"/>
  <c r="Q201" i="2"/>
  <c r="R201" i="2" s="1"/>
  <c r="Q202" i="2"/>
  <c r="R202" i="2" s="1"/>
  <c r="Q203" i="2"/>
  <c r="R203" i="2" s="1"/>
  <c r="Q204" i="2"/>
  <c r="R204" i="2" s="1"/>
  <c r="Q205" i="2"/>
  <c r="R205" i="2" s="1"/>
  <c r="Q206" i="2"/>
  <c r="R206" i="2" s="1"/>
  <c r="Q207" i="2"/>
  <c r="R207" i="2" s="1"/>
  <c r="Q208" i="2"/>
  <c r="R208" i="2" s="1"/>
  <c r="Q209" i="2"/>
  <c r="R209" i="2" s="1"/>
  <c r="Q210" i="2"/>
  <c r="Q211" i="2"/>
  <c r="Q212" i="2"/>
  <c r="R212" i="2" s="1"/>
  <c r="Q213" i="2"/>
  <c r="R213" i="2" s="1"/>
  <c r="Q214" i="2"/>
  <c r="R214" i="2" s="1"/>
  <c r="Q215" i="2"/>
  <c r="R215" i="2" s="1"/>
  <c r="Q216" i="2"/>
  <c r="R216" i="2" s="1"/>
  <c r="Q217" i="2"/>
  <c r="R217" i="2" s="1"/>
  <c r="Q218" i="2"/>
  <c r="R218" i="2" s="1"/>
  <c r="Q219" i="2"/>
  <c r="R219" i="2" s="1"/>
  <c r="Q220" i="2"/>
  <c r="R220" i="2" s="1"/>
  <c r="Q221" i="2"/>
  <c r="R221" i="2" s="1"/>
  <c r="Q222" i="2"/>
  <c r="R222" i="2"/>
  <c r="Q223" i="2"/>
  <c r="R223" i="2" s="1"/>
  <c r="Q224" i="2"/>
  <c r="R224" i="2" s="1"/>
  <c r="Q225" i="2"/>
  <c r="R225" i="2" s="1"/>
  <c r="Q226" i="2"/>
  <c r="R226" i="2" s="1"/>
  <c r="Q227" i="2"/>
  <c r="R227" i="2" s="1"/>
  <c r="Q228" i="2"/>
  <c r="R228" i="2" s="1"/>
  <c r="Q229" i="2"/>
  <c r="R229" i="2" s="1"/>
  <c r="Q230" i="2"/>
  <c r="R230" i="2" s="1"/>
  <c r="Q231" i="2"/>
  <c r="R231" i="2" s="1"/>
  <c r="Q232" i="2"/>
  <c r="R232" i="2"/>
  <c r="Q233" i="2"/>
  <c r="R233" i="2" s="1"/>
  <c r="Q234" i="2"/>
  <c r="R234" i="2" s="1"/>
  <c r="Q235" i="2"/>
  <c r="R235" i="2" s="1"/>
  <c r="Q236" i="2"/>
  <c r="R236" i="2" s="1"/>
  <c r="Q237" i="2"/>
  <c r="R237" i="2" s="1"/>
  <c r="Q238" i="2"/>
  <c r="R238" i="2" s="1"/>
  <c r="Q239" i="2"/>
  <c r="R239" i="2" s="1"/>
  <c r="Q240" i="2"/>
  <c r="R240" i="2" s="1"/>
  <c r="Q241" i="2"/>
  <c r="R241" i="2" s="1"/>
  <c r="Q242" i="2"/>
  <c r="R242" i="2" s="1"/>
  <c r="Q243" i="2"/>
  <c r="R243" i="2" s="1"/>
  <c r="Q244" i="2"/>
  <c r="R244" i="2" s="1"/>
  <c r="Q245" i="2"/>
  <c r="R245" i="2" s="1"/>
  <c r="Q246" i="2"/>
  <c r="R246" i="2" s="1"/>
  <c r="Q247" i="2"/>
  <c r="R247" i="2" s="1"/>
  <c r="Q248" i="2"/>
  <c r="R248" i="2" s="1"/>
  <c r="Q249" i="2"/>
  <c r="R249" i="2" s="1"/>
  <c r="Q250" i="2"/>
  <c r="R250" i="2" s="1"/>
  <c r="Q251" i="2"/>
  <c r="R251" i="2" s="1"/>
  <c r="Q252" i="2"/>
  <c r="R252" i="2" s="1"/>
  <c r="Q253" i="2"/>
  <c r="R253" i="2" s="1"/>
  <c r="Q254" i="2"/>
  <c r="R254" i="2" s="1"/>
  <c r="Q255" i="2"/>
  <c r="R255" i="2" s="1"/>
  <c r="Q256" i="2"/>
  <c r="R256" i="2" s="1"/>
  <c r="Q257" i="2"/>
  <c r="R257" i="2" s="1"/>
  <c r="Q258" i="2"/>
  <c r="R258" i="2" s="1"/>
  <c r="Q259" i="2"/>
  <c r="R259" i="2" s="1"/>
  <c r="Q260" i="2"/>
  <c r="R260" i="2" s="1"/>
  <c r="Q261" i="2"/>
  <c r="R261" i="2" s="1"/>
  <c r="Q262" i="2"/>
  <c r="R262" i="2" s="1"/>
  <c r="Q263" i="2"/>
  <c r="R263" i="2" s="1"/>
  <c r="Q264" i="2"/>
  <c r="R264" i="2" s="1"/>
  <c r="Q265" i="2"/>
  <c r="R265" i="2" s="1"/>
  <c r="Q266" i="2"/>
  <c r="R266" i="2" s="1"/>
  <c r="Q267" i="2"/>
  <c r="R267" i="2" s="1"/>
  <c r="Q268" i="2"/>
  <c r="R268" i="2" s="1"/>
  <c r="Q269" i="2"/>
  <c r="R269" i="2" s="1"/>
  <c r="Q270" i="2"/>
  <c r="R270" i="2" s="1"/>
  <c r="Q271" i="2"/>
  <c r="R271" i="2" s="1"/>
  <c r="Q272" i="2"/>
  <c r="R272" i="2" s="1"/>
  <c r="Q273" i="2"/>
  <c r="R273" i="2" s="1"/>
  <c r="Q274" i="2"/>
  <c r="R274" i="2" s="1"/>
  <c r="Q275" i="2"/>
  <c r="R275" i="2" s="1"/>
  <c r="Q276" i="2"/>
  <c r="R276" i="2" s="1"/>
  <c r="Q277" i="2"/>
  <c r="R277" i="2" s="1"/>
  <c r="Q278" i="2"/>
  <c r="R278" i="2" s="1"/>
  <c r="Q279" i="2"/>
  <c r="R279" i="2" s="1"/>
  <c r="Q280" i="2"/>
  <c r="R280" i="2" s="1"/>
  <c r="Q281" i="2"/>
  <c r="R281" i="2" s="1"/>
  <c r="Q282" i="2"/>
  <c r="R282" i="2" s="1"/>
  <c r="Q283" i="2"/>
  <c r="Q284" i="2"/>
  <c r="Q285" i="2"/>
  <c r="R285" i="2"/>
  <c r="Q286" i="2"/>
  <c r="R286" i="2" s="1"/>
  <c r="Q287" i="2"/>
  <c r="Q288" i="2"/>
  <c r="Q289" i="2"/>
  <c r="R289" i="2" s="1"/>
  <c r="Q290" i="2"/>
  <c r="R290" i="2"/>
  <c r="Q291" i="2"/>
  <c r="R291" i="2" s="1"/>
  <c r="Q292" i="2"/>
  <c r="R292" i="2"/>
  <c r="Q293" i="2"/>
  <c r="R293" i="2"/>
  <c r="Q294" i="2"/>
  <c r="R294" i="2" s="1"/>
  <c r="Q295" i="2"/>
  <c r="R295" i="2" s="1"/>
  <c r="Q296" i="2"/>
  <c r="R296" i="2" s="1"/>
  <c r="Q297" i="2"/>
  <c r="R297" i="2" s="1"/>
  <c r="Q298" i="2"/>
  <c r="R298" i="2" s="1"/>
  <c r="Q299" i="2"/>
  <c r="R299" i="2" s="1"/>
  <c r="Q300" i="2"/>
  <c r="R300" i="2" s="1"/>
  <c r="Q301" i="2"/>
  <c r="R301" i="2" s="1"/>
  <c r="Q302" i="2"/>
  <c r="R302" i="2" s="1"/>
  <c r="Q303" i="2"/>
  <c r="R303" i="2" s="1"/>
  <c r="Q304" i="2"/>
  <c r="R304" i="2" s="1"/>
  <c r="Q305" i="2"/>
  <c r="R305" i="2" s="1"/>
  <c r="Q306" i="2"/>
  <c r="R306" i="2" s="1"/>
  <c r="Q307" i="2"/>
  <c r="R307" i="2" s="1"/>
  <c r="Q308" i="2"/>
  <c r="R308" i="2" s="1"/>
  <c r="Q309" i="2"/>
  <c r="R309" i="2" s="1"/>
  <c r="Q310" i="2"/>
  <c r="R310" i="2" s="1"/>
  <c r="Q311" i="2"/>
  <c r="R311" i="2" s="1"/>
  <c r="Q312" i="2"/>
  <c r="R312" i="2" s="1"/>
  <c r="Q313" i="2"/>
  <c r="R313" i="2" s="1"/>
  <c r="Q314" i="2"/>
  <c r="R314" i="2" s="1"/>
  <c r="Q315" i="2"/>
  <c r="R315" i="2" s="1"/>
  <c r="Q316" i="2"/>
  <c r="R316" i="2" s="1"/>
  <c r="Q317" i="2"/>
  <c r="R317" i="2" s="1"/>
  <c r="Q318" i="2"/>
  <c r="R318" i="2" s="1"/>
  <c r="Q319" i="2"/>
  <c r="R319" i="2" s="1"/>
  <c r="Q320" i="2"/>
  <c r="R320" i="2" s="1"/>
  <c r="Q321" i="2"/>
  <c r="R321" i="2" s="1"/>
  <c r="Q322" i="2"/>
  <c r="R322" i="2" s="1"/>
  <c r="Q323" i="2"/>
  <c r="R323" i="2" s="1"/>
  <c r="Q324" i="2"/>
  <c r="R324" i="2" s="1"/>
  <c r="Q325" i="2"/>
  <c r="R325" i="2" s="1"/>
  <c r="Q326" i="2"/>
  <c r="R326" i="2" s="1"/>
  <c r="Q327" i="2"/>
  <c r="R327" i="2" s="1"/>
  <c r="Q328" i="2"/>
  <c r="R328" i="2" s="1"/>
  <c r="Q329" i="2"/>
  <c r="R329" i="2" s="1"/>
  <c r="Q330" i="2"/>
  <c r="R330" i="2" s="1"/>
  <c r="Q331" i="2"/>
  <c r="R331" i="2" s="1"/>
  <c r="Q332" i="2"/>
  <c r="R332" i="2" s="1"/>
  <c r="Q333" i="2"/>
  <c r="R333" i="2" s="1"/>
  <c r="Q334" i="2"/>
  <c r="R334" i="2" s="1"/>
  <c r="Q335" i="2"/>
  <c r="R335" i="2" s="1"/>
  <c r="Q336" i="2"/>
  <c r="R336" i="2" s="1"/>
  <c r="Q337" i="2"/>
  <c r="R337" i="2" s="1"/>
  <c r="Q338" i="2"/>
  <c r="R338" i="2" s="1"/>
  <c r="Q339" i="2"/>
  <c r="R339" i="2" s="1"/>
  <c r="Q340" i="2"/>
  <c r="R340" i="2" s="1"/>
  <c r="Q341" i="2"/>
  <c r="R341" i="2" s="1"/>
  <c r="Q342" i="2"/>
  <c r="R342" i="2" s="1"/>
  <c r="Q343" i="2"/>
  <c r="R343" i="2" s="1"/>
  <c r="Q344" i="2"/>
  <c r="R344" i="2"/>
  <c r="Q345" i="2"/>
  <c r="R345" i="2"/>
  <c r="Q346" i="2"/>
  <c r="R346" i="2" s="1"/>
  <c r="Q347" i="2"/>
  <c r="R347" i="2" s="1"/>
  <c r="Q348" i="2"/>
  <c r="R348" i="2" s="1"/>
  <c r="Q349" i="2"/>
  <c r="Q350" i="2"/>
  <c r="R350" i="2" s="1"/>
  <c r="Q351" i="2"/>
  <c r="R351" i="2" s="1"/>
  <c r="Q352" i="2"/>
  <c r="R352" i="2" s="1"/>
  <c r="Q353" i="2"/>
  <c r="R353" i="2"/>
  <c r="Q354" i="2"/>
  <c r="R354" i="2" s="1"/>
  <c r="Q355" i="2"/>
  <c r="Q356" i="2"/>
  <c r="Q357" i="2"/>
  <c r="Q358" i="2"/>
  <c r="R358" i="2" s="1"/>
  <c r="Q359" i="2"/>
  <c r="R359" i="2" s="1"/>
  <c r="Q360" i="2"/>
  <c r="R360" i="2" s="1"/>
  <c r="Q361" i="2"/>
  <c r="R361" i="2" s="1"/>
  <c r="Q362" i="2"/>
  <c r="R362" i="2" s="1"/>
  <c r="Q363" i="2"/>
  <c r="R363" i="2" s="1"/>
  <c r="Q364" i="2"/>
  <c r="R364" i="2" s="1"/>
  <c r="Q365" i="2"/>
  <c r="R365" i="2" s="1"/>
  <c r="Q366" i="2"/>
  <c r="R366" i="2" s="1"/>
  <c r="Q367" i="2"/>
  <c r="R367" i="2" s="1"/>
  <c r="Q368" i="2"/>
  <c r="R368" i="2" s="1"/>
  <c r="Q369" i="2"/>
  <c r="R369" i="2" s="1"/>
  <c r="Q370" i="2"/>
  <c r="R370" i="2" s="1"/>
  <c r="Q371" i="2"/>
  <c r="R371" i="2" s="1"/>
  <c r="Q372" i="2"/>
  <c r="R372" i="2" s="1"/>
  <c r="Q373" i="2"/>
  <c r="R373" i="2" s="1"/>
  <c r="Q374" i="2"/>
  <c r="R374" i="2" s="1"/>
  <c r="Q375" i="2"/>
  <c r="Q376" i="2"/>
  <c r="R376" i="2" s="1"/>
  <c r="Q377" i="2"/>
  <c r="R377" i="2" s="1"/>
  <c r="Q378" i="2"/>
  <c r="R378" i="2" s="1"/>
  <c r="Q379" i="2"/>
  <c r="R379" i="2" s="1"/>
  <c r="Q380" i="2"/>
  <c r="Q381" i="2"/>
  <c r="R381" i="2" s="1"/>
  <c r="Q382" i="2"/>
  <c r="R382" i="2"/>
  <c r="Q383" i="2"/>
  <c r="R383" i="2"/>
  <c r="Q384" i="2"/>
  <c r="R384" i="2" s="1"/>
  <c r="Q385" i="2"/>
  <c r="R385" i="2" s="1"/>
  <c r="Q386" i="2"/>
  <c r="R386" i="2" s="1"/>
  <c r="Q387" i="2"/>
  <c r="R387" i="2" s="1"/>
  <c r="Q388" i="2"/>
  <c r="R388" i="2" s="1"/>
  <c r="Q389" i="2"/>
  <c r="R389" i="2" s="1"/>
  <c r="Q390" i="2"/>
  <c r="R390" i="2" s="1"/>
  <c r="Q391" i="2"/>
  <c r="R391" i="2" s="1"/>
  <c r="Q392" i="2"/>
  <c r="R392" i="2" s="1"/>
  <c r="Q393" i="2"/>
  <c r="R393" i="2" s="1"/>
  <c r="Q394" i="2"/>
  <c r="R394" i="2" s="1"/>
  <c r="Q395" i="2"/>
  <c r="R395" i="2" s="1"/>
  <c r="Q396" i="2"/>
  <c r="R396" i="2" s="1"/>
  <c r="Q397" i="2"/>
  <c r="R397" i="2" s="1"/>
  <c r="Q398" i="2"/>
  <c r="Q399" i="2"/>
  <c r="Q400" i="2"/>
  <c r="Q401" i="2"/>
  <c r="R401" i="2" s="1"/>
  <c r="Q402" i="2"/>
  <c r="R402" i="2" s="1"/>
  <c r="Q403" i="2"/>
  <c r="Q404" i="2"/>
  <c r="R404" i="2" s="1"/>
  <c r="Q405" i="2"/>
  <c r="R405" i="2" s="1"/>
  <c r="Q406" i="2"/>
  <c r="R406" i="2" s="1"/>
  <c r="Q407" i="2"/>
  <c r="R407" i="2" s="1"/>
  <c r="Q408" i="2"/>
  <c r="R408" i="2" s="1"/>
  <c r="Q409" i="2"/>
  <c r="R409" i="2" s="1"/>
  <c r="Q410" i="2"/>
  <c r="Q411" i="2"/>
  <c r="R411" i="2" s="1"/>
  <c r="Q412" i="2"/>
  <c r="R412" i="2" s="1"/>
  <c r="Q413" i="2"/>
  <c r="R413" i="2" s="1"/>
  <c r="Q414" i="2"/>
  <c r="R414" i="2" s="1"/>
  <c r="Q415" i="2"/>
  <c r="R415" i="2" s="1"/>
  <c r="Q416" i="2"/>
  <c r="R416" i="2"/>
  <c r="Q417" i="2"/>
  <c r="Q418" i="2"/>
  <c r="Q419" i="2"/>
  <c r="Q420" i="2"/>
  <c r="Q421" i="2"/>
  <c r="Q422" i="2"/>
  <c r="Q423" i="2"/>
  <c r="Q424" i="2"/>
  <c r="R424" i="2" s="1"/>
  <c r="Q425" i="2"/>
  <c r="Q426" i="2"/>
  <c r="R426" i="2" s="1"/>
  <c r="Q427" i="2"/>
  <c r="R427" i="2" s="1"/>
  <c r="Q428" i="2"/>
  <c r="R428" i="2" s="1"/>
  <c r="Q429" i="2"/>
  <c r="R429" i="2" s="1"/>
  <c r="Q430" i="2"/>
  <c r="Q431" i="2"/>
  <c r="R431" i="2" s="1"/>
  <c r="Q432" i="2"/>
  <c r="R432" i="2" s="1"/>
  <c r="Q433" i="2"/>
  <c r="R433" i="2" s="1"/>
  <c r="Q434" i="2"/>
  <c r="R434" i="2" s="1"/>
  <c r="Q435" i="2"/>
  <c r="R435" i="2" s="1"/>
  <c r="Q436" i="2"/>
  <c r="R436" i="2" s="1"/>
  <c r="Q437" i="2"/>
  <c r="R437" i="2" s="1"/>
  <c r="Q438" i="2"/>
  <c r="R438" i="2" s="1"/>
  <c r="Q439" i="2"/>
  <c r="R439" i="2" s="1"/>
  <c r="Q440" i="2"/>
  <c r="Q441" i="2"/>
  <c r="R441" i="2" s="1"/>
  <c r="Q442" i="2"/>
  <c r="R442" i="2" s="1"/>
  <c r="Q443" i="2"/>
  <c r="R443" i="2" s="1"/>
  <c r="Q444" i="2"/>
  <c r="R444" i="2" s="1"/>
  <c r="Q445" i="2"/>
  <c r="Q446" i="2"/>
  <c r="R446" i="2" s="1"/>
  <c r="Q447" i="2"/>
  <c r="R447" i="2" s="1"/>
  <c r="Q448" i="2"/>
  <c r="R448" i="2" s="1"/>
  <c r="Q449" i="2"/>
  <c r="R449" i="2" s="1"/>
  <c r="Q450" i="2"/>
  <c r="Q451" i="2"/>
  <c r="R451" i="2" s="1"/>
  <c r="Q452" i="2"/>
  <c r="R452" i="2" s="1"/>
  <c r="Q453" i="2"/>
  <c r="R453" i="2" s="1"/>
  <c r="Q454" i="2"/>
  <c r="R454" i="2" s="1"/>
  <c r="Q455" i="2"/>
  <c r="R455" i="2" s="1"/>
  <c r="Q456" i="2"/>
  <c r="R456" i="2" s="1"/>
  <c r="Q457" i="2"/>
  <c r="R457" i="2" s="1"/>
  <c r="Q458" i="2"/>
  <c r="R458" i="2" s="1"/>
  <c r="Q459" i="2"/>
  <c r="R459" i="2" s="1"/>
  <c r="Q460" i="2"/>
  <c r="Q461" i="2"/>
  <c r="R461" i="2" s="1"/>
  <c r="Q462" i="2"/>
  <c r="R462" i="2" s="1"/>
  <c r="Q463" i="2"/>
  <c r="R463" i="2" s="1"/>
  <c r="Q464" i="2"/>
  <c r="R464" i="2" s="1"/>
  <c r="Q465" i="2"/>
  <c r="R465" i="2" s="1"/>
  <c r="Q466" i="2"/>
  <c r="Q467" i="2"/>
  <c r="R467" i="2" s="1"/>
  <c r="Q468" i="2"/>
  <c r="R468" i="2" s="1"/>
  <c r="Q469" i="2"/>
  <c r="R469" i="2" s="1"/>
  <c r="Q470" i="2"/>
  <c r="Q471" i="2"/>
  <c r="R471" i="2" s="1"/>
  <c r="Q472" i="2"/>
  <c r="R472" i="2" s="1"/>
  <c r="Q473" i="2"/>
  <c r="R473" i="2" s="1"/>
  <c r="Q474" i="2"/>
  <c r="R474" i="2"/>
  <c r="Q475" i="2"/>
  <c r="R475" i="2" s="1"/>
  <c r="Q476" i="2"/>
  <c r="Q477" i="2"/>
  <c r="Q478" i="2"/>
  <c r="Q479" i="2"/>
  <c r="Q480" i="2"/>
  <c r="Q481" i="2"/>
  <c r="Q482" i="2"/>
  <c r="Q483" i="2"/>
  <c r="R483" i="2" s="1"/>
  <c r="Q484" i="2"/>
  <c r="Q485" i="2"/>
  <c r="Q486" i="2"/>
  <c r="R486" i="2" s="1"/>
  <c r="Q487" i="2"/>
  <c r="Q488" i="2"/>
  <c r="Q489" i="2"/>
  <c r="Q490" i="2"/>
  <c r="Q491" i="2"/>
  <c r="Q492" i="2"/>
  <c r="Q493" i="2"/>
  <c r="R493" i="2"/>
  <c r="Q494" i="2"/>
  <c r="Q495" i="2"/>
  <c r="Q496" i="2"/>
  <c r="Q497" i="2"/>
  <c r="Q498" i="2"/>
  <c r="Q499" i="2"/>
  <c r="Q500" i="2"/>
  <c r="Q501" i="2"/>
  <c r="R501" i="2" s="1"/>
  <c r="Q502" i="2"/>
  <c r="Q503" i="2"/>
  <c r="R503" i="2" s="1"/>
  <c r="Q504" i="2"/>
  <c r="Q505" i="2"/>
  <c r="R505" i="2" s="1"/>
  <c r="Q506" i="2"/>
  <c r="Q507" i="2"/>
  <c r="R507" i="2" s="1"/>
  <c r="Q508" i="2"/>
  <c r="Q509" i="2"/>
  <c r="Q510" i="2"/>
  <c r="Q511" i="2"/>
  <c r="Q512" i="2"/>
  <c r="Q513" i="2"/>
  <c r="Q514" i="2"/>
  <c r="Q515" i="2"/>
  <c r="Q516" i="2"/>
  <c r="Q517" i="2"/>
  <c r="Q518" i="2"/>
  <c r="Q519" i="2"/>
  <c r="Q520" i="2"/>
  <c r="R520" i="2" s="1"/>
  <c r="Q521" i="2"/>
  <c r="Q522" i="2"/>
  <c r="Q523" i="2"/>
  <c r="Q524" i="2"/>
  <c r="Q525" i="2"/>
  <c r="R525" i="2" s="1"/>
  <c r="Q526" i="2"/>
  <c r="R526" i="2" s="1"/>
  <c r="Q527" i="2"/>
  <c r="Q528" i="2"/>
  <c r="R528" i="2" s="1"/>
  <c r="Q529" i="2"/>
  <c r="Q530" i="2"/>
  <c r="Q531" i="2"/>
  <c r="Q532" i="2"/>
  <c r="R532" i="2" s="1"/>
  <c r="Q533" i="2"/>
  <c r="R533" i="2" s="1"/>
  <c r="Q534" i="2"/>
  <c r="Q535" i="2"/>
  <c r="R535" i="2" s="1"/>
  <c r="Q536" i="2"/>
  <c r="R536" i="2" s="1"/>
  <c r="Q537" i="2"/>
  <c r="Q538" i="2"/>
  <c r="R538" i="2" s="1"/>
  <c r="Q539" i="2"/>
  <c r="Q540" i="2"/>
  <c r="Q541" i="2"/>
  <c r="Q542" i="2"/>
  <c r="Q543" i="2"/>
  <c r="R543" i="2" s="1"/>
  <c r="Q544" i="2"/>
  <c r="Q545" i="2"/>
  <c r="R545" i="2" s="1"/>
  <c r="Q546" i="2"/>
  <c r="R546" i="2" s="1"/>
  <c r="Q547" i="2"/>
  <c r="Q548" i="2"/>
  <c r="R548" i="2" s="1"/>
  <c r="Q549" i="2"/>
  <c r="R549" i="2" s="1"/>
  <c r="Q550" i="2"/>
  <c r="Q551" i="2"/>
  <c r="R551" i="2" s="1"/>
  <c r="Q552" i="2"/>
  <c r="Q553" i="2"/>
  <c r="Q554" i="2"/>
  <c r="Q555" i="2"/>
  <c r="R555" i="2" s="1"/>
  <c r="Q556" i="2"/>
  <c r="R556" i="2" s="1"/>
  <c r="Q557" i="2"/>
  <c r="Q558" i="2"/>
  <c r="R558" i="2" s="1"/>
  <c r="Q559" i="2"/>
  <c r="R559" i="2" s="1"/>
  <c r="Q560" i="2"/>
  <c r="Q561" i="2"/>
  <c r="Q562" i="2"/>
  <c r="Q563" i="2"/>
  <c r="R563" i="2"/>
  <c r="Q564" i="2"/>
  <c r="R564" i="2" s="1"/>
  <c r="Q565" i="2"/>
  <c r="R565" i="2" s="1"/>
  <c r="Q566" i="2"/>
  <c r="R566" i="2" s="1"/>
  <c r="Q567" i="2"/>
  <c r="R567" i="2" s="1"/>
  <c r="Q568" i="2"/>
  <c r="Q569" i="2"/>
  <c r="Q570" i="2"/>
  <c r="Q571" i="2"/>
  <c r="R571" i="2" s="1"/>
  <c r="Q572" i="2"/>
  <c r="R572" i="2" s="1"/>
  <c r="Q573" i="2"/>
  <c r="Q574" i="2"/>
  <c r="Q575" i="2"/>
  <c r="R575" i="2" s="1"/>
  <c r="Q576" i="2"/>
  <c r="R576" i="2" s="1"/>
  <c r="Q577" i="2"/>
  <c r="R577" i="2" s="1"/>
  <c r="Q578" i="2"/>
  <c r="R578" i="2" s="1"/>
  <c r="Q579" i="2"/>
  <c r="R579" i="2" s="1"/>
  <c r="Q580" i="2"/>
  <c r="R580" i="2" s="1"/>
  <c r="Q581" i="2"/>
  <c r="R581" i="2" s="1"/>
  <c r="Q582" i="2"/>
  <c r="Q583" i="2"/>
  <c r="Q584" i="2"/>
  <c r="Q585" i="2"/>
  <c r="Q586" i="2"/>
  <c r="R586" i="2" s="1"/>
  <c r="Q587" i="2"/>
  <c r="R587" i="2" s="1"/>
  <c r="L473" i="2"/>
  <c r="M473" i="2"/>
  <c r="L474" i="2"/>
  <c r="M474" i="2" s="1"/>
  <c r="L475" i="2"/>
  <c r="L476" i="2"/>
  <c r="L477" i="2"/>
  <c r="L478" i="2"/>
  <c r="L479" i="2"/>
  <c r="L480" i="2"/>
  <c r="L481" i="2"/>
  <c r="M481" i="2" s="1"/>
  <c r="L482" i="2"/>
  <c r="M482" i="2" s="1"/>
  <c r="L483" i="2"/>
  <c r="L484" i="2"/>
  <c r="L485" i="2"/>
  <c r="L486" i="2"/>
  <c r="L487" i="2"/>
  <c r="L488" i="2"/>
  <c r="L489" i="2"/>
  <c r="M489" i="2" s="1"/>
  <c r="L490" i="2"/>
  <c r="L491" i="2"/>
  <c r="M491" i="2" s="1"/>
  <c r="L492" i="2"/>
  <c r="L493" i="2"/>
  <c r="L494" i="2"/>
  <c r="L495" i="2"/>
  <c r="L496" i="2"/>
  <c r="M496" i="2" s="1"/>
  <c r="L497" i="2"/>
  <c r="L498" i="2"/>
  <c r="M498" i="2" s="1"/>
  <c r="L499" i="2"/>
  <c r="M499" i="2" s="1"/>
  <c r="L500" i="2"/>
  <c r="L501" i="2"/>
  <c r="L502" i="2"/>
  <c r="M502" i="2" s="1"/>
  <c r="L503" i="2"/>
  <c r="L504" i="2"/>
  <c r="L505" i="2"/>
  <c r="L506" i="2"/>
  <c r="L507" i="2"/>
  <c r="L508" i="2"/>
  <c r="L509" i="2"/>
  <c r="M509" i="2" s="1"/>
  <c r="L510" i="2"/>
  <c r="L511" i="2"/>
  <c r="L512" i="2"/>
  <c r="M512" i="2" s="1"/>
  <c r="L513" i="2"/>
  <c r="M513" i="2" s="1"/>
  <c r="L514" i="2"/>
  <c r="M514" i="2" s="1"/>
  <c r="L515" i="2"/>
  <c r="L516" i="2"/>
  <c r="L517" i="2"/>
  <c r="L518" i="2"/>
  <c r="M518" i="2" s="1"/>
  <c r="L519" i="2"/>
  <c r="M519" i="2" s="1"/>
  <c r="L520" i="2"/>
  <c r="L521" i="2"/>
  <c r="L522" i="2"/>
  <c r="L523" i="2"/>
  <c r="M523" i="2" s="1"/>
  <c r="L524" i="2"/>
  <c r="M524" i="2" s="1"/>
  <c r="L525" i="2"/>
  <c r="L526" i="2"/>
  <c r="L527" i="2"/>
  <c r="L528" i="2"/>
  <c r="L529" i="2"/>
  <c r="M529" i="2" s="1"/>
  <c r="L530" i="2"/>
  <c r="L531" i="2"/>
  <c r="M531" i="2" s="1"/>
  <c r="L532" i="2"/>
  <c r="L533" i="2"/>
  <c r="L534" i="2"/>
  <c r="M534" i="2" s="1"/>
  <c r="L535" i="2"/>
  <c r="L536" i="2"/>
  <c r="L537" i="2"/>
  <c r="L538" i="2"/>
  <c r="L539" i="2"/>
  <c r="L540" i="2"/>
  <c r="L541" i="2"/>
  <c r="M541" i="2" s="1"/>
  <c r="L542" i="2"/>
  <c r="L543" i="2"/>
  <c r="L544" i="2"/>
  <c r="M544" i="2" s="1"/>
  <c r="L545" i="2"/>
  <c r="M545" i="2"/>
  <c r="L546" i="2"/>
  <c r="L547" i="2"/>
  <c r="L548" i="2"/>
  <c r="L549" i="2"/>
  <c r="L550" i="2"/>
  <c r="L551" i="2"/>
  <c r="L552" i="2"/>
  <c r="M552" i="2" s="1"/>
  <c r="L553" i="2"/>
  <c r="M553" i="2" s="1"/>
  <c r="L554" i="2"/>
  <c r="L555" i="2"/>
  <c r="L556" i="2"/>
  <c r="L557" i="2"/>
  <c r="L558" i="2"/>
  <c r="L559" i="2"/>
  <c r="L560" i="2"/>
  <c r="L561" i="2"/>
  <c r="L562" i="2"/>
  <c r="M562" i="2" s="1"/>
  <c r="L563" i="2"/>
  <c r="M563" i="2" s="1"/>
  <c r="L564" i="2"/>
  <c r="L565" i="2"/>
  <c r="L566" i="2"/>
  <c r="L567" i="2"/>
  <c r="L568" i="2"/>
  <c r="L569" i="2"/>
  <c r="L570" i="2"/>
  <c r="L571" i="2"/>
  <c r="L572" i="2"/>
  <c r="L573" i="2"/>
  <c r="M573" i="2" s="1"/>
  <c r="L574" i="2"/>
  <c r="L575" i="2"/>
  <c r="L576" i="2"/>
  <c r="L577" i="2"/>
  <c r="L578" i="2"/>
  <c r="L579" i="2"/>
  <c r="L580" i="2"/>
  <c r="L581" i="2"/>
  <c r="L582" i="2"/>
  <c r="L583" i="2"/>
  <c r="M583" i="2" s="1"/>
  <c r="L584" i="2"/>
  <c r="M584" i="2" s="1"/>
  <c r="L585" i="2"/>
  <c r="L586" i="2"/>
  <c r="L587" i="2"/>
  <c r="L472" i="2"/>
  <c r="M472" i="2" s="1"/>
  <c r="R5" i="2"/>
  <c r="R7" i="2"/>
  <c r="R25" i="2"/>
  <c r="R26" i="2"/>
  <c r="R27" i="2"/>
  <c r="R28" i="2"/>
  <c r="R29" i="2"/>
  <c r="R32" i="2"/>
  <c r="R33" i="2"/>
  <c r="R34" i="2"/>
  <c r="R35" i="2"/>
  <c r="R44" i="2"/>
  <c r="R67" i="2"/>
  <c r="R68" i="2"/>
  <c r="R69" i="2"/>
  <c r="R70" i="2"/>
  <c r="R71" i="2"/>
  <c r="R80" i="2"/>
  <c r="R81" i="2"/>
  <c r="R86" i="2"/>
  <c r="R98" i="2"/>
  <c r="R99" i="2"/>
  <c r="R100" i="2"/>
  <c r="R116" i="2"/>
  <c r="R122" i="2"/>
  <c r="R123" i="2"/>
  <c r="R124" i="2"/>
  <c r="R126" i="2"/>
  <c r="R135" i="2"/>
  <c r="R136" i="2"/>
  <c r="R137" i="2"/>
  <c r="R138" i="2"/>
  <c r="R140" i="2"/>
  <c r="R141" i="2"/>
  <c r="R142" i="2"/>
  <c r="R143" i="2"/>
  <c r="R144" i="2"/>
  <c r="R154" i="2"/>
  <c r="R155" i="2"/>
  <c r="R210" i="2"/>
  <c r="R211" i="2"/>
  <c r="R283" i="2"/>
  <c r="R284" i="2"/>
  <c r="R287" i="2"/>
  <c r="R288" i="2"/>
  <c r="R349" i="2"/>
  <c r="R355" i="2"/>
  <c r="R356" i="2"/>
  <c r="R357" i="2"/>
  <c r="R375" i="2"/>
  <c r="R380" i="2"/>
  <c r="R398" i="2"/>
  <c r="R399" i="2"/>
  <c r="R417" i="2"/>
  <c r="R418" i="2"/>
  <c r="R419" i="2"/>
  <c r="R421" i="2"/>
  <c r="R422" i="2"/>
  <c r="R423" i="2"/>
  <c r="R425" i="2"/>
  <c r="R478" i="2"/>
  <c r="M492" i="2"/>
  <c r="M493" i="2"/>
  <c r="R495" i="2"/>
  <c r="R511" i="2"/>
  <c r="R515" i="2"/>
  <c r="R516" i="2"/>
  <c r="R517" i="2"/>
  <c r="R521" i="2"/>
  <c r="R523" i="2"/>
  <c r="M557" i="2"/>
  <c r="R568" i="2"/>
  <c r="R569" i="2"/>
  <c r="R570" i="2"/>
  <c r="R574" i="2"/>
  <c r="M535" i="2" l="1"/>
  <c r="M533" i="2"/>
  <c r="R502" i="2"/>
  <c r="M547" i="2"/>
  <c r="R573" i="2"/>
  <c r="R557" i="2"/>
  <c r="M475" i="2"/>
  <c r="M546" i="2"/>
  <c r="R553" i="2"/>
  <c r="R496" i="2"/>
  <c r="M488" i="2"/>
  <c r="R477" i="2"/>
  <c r="M579" i="2"/>
  <c r="M487" i="2"/>
  <c r="R476" i="2"/>
  <c r="M477" i="2"/>
  <c r="R562" i="2"/>
  <c r="R499" i="2"/>
  <c r="M558" i="2"/>
  <c r="M516" i="2"/>
  <c r="R537" i="2"/>
  <c r="R552" i="2"/>
  <c r="M556" i="2"/>
  <c r="M555" i="2"/>
  <c r="R420" i="2"/>
  <c r="M537" i="2"/>
  <c r="R513" i="2"/>
  <c r="R10" i="2"/>
  <c r="R541" i="2"/>
  <c r="M578" i="2"/>
  <c r="R460" i="2"/>
  <c r="R540" i="2"/>
  <c r="M577" i="2"/>
  <c r="M517" i="2"/>
  <c r="M576" i="2"/>
  <c r="M575" i="2"/>
  <c r="M515" i="2"/>
  <c r="R534" i="2"/>
  <c r="M495" i="2"/>
  <c r="R500" i="2"/>
  <c r="M476" i="2"/>
  <c r="M497" i="2"/>
  <c r="M479" i="2"/>
  <c r="M538" i="2"/>
  <c r="R514" i="2"/>
  <c r="M580" i="2"/>
  <c r="M536" i="2"/>
  <c r="M520" i="2"/>
  <c r="R512" i="2"/>
  <c r="R527" i="2"/>
  <c r="R488" i="2"/>
  <c r="M568" i="2"/>
  <c r="M486" i="2"/>
  <c r="M564" i="2"/>
  <c r="R484" i="2"/>
  <c r="M484" i="2"/>
  <c r="M567" i="2"/>
  <c r="M508" i="2"/>
  <c r="M485" i="2"/>
  <c r="M543" i="2"/>
  <c r="R524" i="2"/>
  <c r="R485" i="2"/>
  <c r="M542" i="2"/>
  <c r="M522" i="2"/>
  <c r="M566" i="2"/>
  <c r="M530" i="2"/>
  <c r="M507" i="2"/>
  <c r="M561" i="2"/>
  <c r="M483" i="2"/>
  <c r="R561" i="2"/>
  <c r="R445" i="2"/>
  <c r="R519" i="2"/>
  <c r="R584" i="2"/>
  <c r="R560" i="2"/>
  <c r="R510" i="2"/>
  <c r="R470" i="2"/>
  <c r="R518" i="2"/>
  <c r="M587" i="2"/>
  <c r="M528" i="2"/>
  <c r="M505" i="2"/>
  <c r="M570" i="2"/>
  <c r="R529" i="2"/>
  <c r="M569" i="2"/>
  <c r="M510" i="2"/>
  <c r="R410" i="2"/>
  <c r="M565" i="2"/>
  <c r="M506" i="2"/>
  <c r="R585" i="2"/>
  <c r="R539" i="2"/>
  <c r="M540" i="2"/>
  <c r="R547" i="2"/>
  <c r="R522" i="2"/>
  <c r="R482" i="2"/>
  <c r="R498" i="2"/>
  <c r="M539" i="2"/>
  <c r="M480" i="2"/>
  <c r="R583" i="2"/>
  <c r="R481" i="2"/>
  <c r="R403" i="2"/>
  <c r="R504" i="2"/>
  <c r="M504" i="2"/>
  <c r="M582" i="2"/>
  <c r="M586" i="2"/>
  <c r="M503" i="2"/>
  <c r="R506" i="2"/>
  <c r="M574" i="2"/>
  <c r="M554" i="2"/>
  <c r="R494" i="2"/>
  <c r="M494" i="2"/>
  <c r="M585" i="2"/>
  <c r="M549" i="2"/>
  <c r="M526" i="2"/>
  <c r="M490" i="2"/>
  <c r="R492" i="2"/>
  <c r="R479" i="2"/>
  <c r="R489" i="2"/>
  <c r="M521" i="2"/>
  <c r="M527" i="2"/>
  <c r="R544" i="2"/>
  <c r="M560" i="2"/>
  <c r="M478" i="2"/>
  <c r="R531" i="2"/>
  <c r="R490" i="2"/>
  <c r="R450" i="2"/>
  <c r="M501" i="2"/>
  <c r="M550" i="2"/>
  <c r="R582" i="2"/>
  <c r="R480" i="2"/>
  <c r="M572" i="2"/>
  <c r="M532" i="2"/>
  <c r="M548" i="2"/>
  <c r="M525" i="2"/>
  <c r="R491" i="2"/>
  <c r="R509" i="2"/>
  <c r="R550" i="2"/>
  <c r="M581" i="2"/>
  <c r="M571" i="2"/>
  <c r="M551" i="2"/>
  <c r="M511" i="2"/>
  <c r="M559" i="2"/>
  <c r="M500" i="2"/>
  <c r="R554" i="2"/>
  <c r="R542" i="2"/>
  <c r="R530" i="2"/>
  <c r="R487" i="2"/>
  <c r="R508" i="2"/>
  <c r="R497" i="2"/>
  <c r="R400" i="2"/>
  <c r="R9" i="2"/>
  <c r="R466" i="2"/>
  <c r="R430" i="2"/>
  <c r="R440" i="2"/>
  <c r="AU587" i="2" l="1"/>
  <c r="AP587" i="2"/>
  <c r="AK587" i="2"/>
  <c r="AF587" i="2"/>
  <c r="AA587" i="2"/>
  <c r="V587" i="2"/>
  <c r="AU585" i="2"/>
  <c r="AP585" i="2"/>
  <c r="AK585" i="2"/>
  <c r="AF585" i="2"/>
  <c r="AA585" i="2"/>
  <c r="V585" i="2"/>
  <c r="AU584" i="2"/>
  <c r="AP584" i="2"/>
  <c r="AK584" i="2"/>
  <c r="AF584" i="2"/>
  <c r="AA584" i="2"/>
  <c r="V584" i="2"/>
  <c r="AL584" i="2"/>
  <c r="AU583" i="2"/>
  <c r="AP583" i="2"/>
  <c r="AK583" i="2"/>
  <c r="AF583" i="2"/>
  <c r="AA583" i="2"/>
  <c r="V583" i="2"/>
  <c r="AU582" i="2"/>
  <c r="AP582" i="2"/>
  <c r="AK582" i="2"/>
  <c r="AF582" i="2"/>
  <c r="AA582" i="2"/>
  <c r="V582" i="2"/>
  <c r="AU581" i="2"/>
  <c r="AP581" i="2"/>
  <c r="AK581" i="2"/>
  <c r="AF581" i="2"/>
  <c r="AA581" i="2"/>
  <c r="V581" i="2"/>
  <c r="AU580" i="2"/>
  <c r="AP580" i="2"/>
  <c r="AK580" i="2"/>
  <c r="AF580" i="2"/>
  <c r="AA580" i="2"/>
  <c r="V580" i="2"/>
  <c r="AU579" i="2"/>
  <c r="AP579" i="2"/>
  <c r="AK579" i="2"/>
  <c r="AF579" i="2"/>
  <c r="AA579" i="2"/>
  <c r="V579" i="2"/>
  <c r="AU578" i="2"/>
  <c r="AP578" i="2"/>
  <c r="AK578" i="2"/>
  <c r="AF578" i="2"/>
  <c r="AA578" i="2"/>
  <c r="V578" i="2"/>
  <c r="AU577" i="2"/>
  <c r="AP577" i="2"/>
  <c r="AK577" i="2"/>
  <c r="AF577" i="2"/>
  <c r="AA577" i="2"/>
  <c r="V577" i="2"/>
  <c r="AU576" i="2"/>
  <c r="AP576" i="2"/>
  <c r="AK576" i="2"/>
  <c r="AF576" i="2"/>
  <c r="AA576" i="2"/>
  <c r="V576" i="2"/>
  <c r="AU575" i="2"/>
  <c r="AP575" i="2"/>
  <c r="AK575" i="2"/>
  <c r="AF575" i="2"/>
  <c r="AA575" i="2"/>
  <c r="V575" i="2"/>
  <c r="AV575" i="2"/>
  <c r="AU574" i="2"/>
  <c r="AP574" i="2"/>
  <c r="AK574" i="2"/>
  <c r="AF574" i="2"/>
  <c r="AA574" i="2"/>
  <c r="V574" i="2"/>
  <c r="AU573" i="2"/>
  <c r="AP573" i="2"/>
  <c r="AK573" i="2"/>
  <c r="AF573" i="2"/>
  <c r="AA573" i="2"/>
  <c r="V573" i="2"/>
  <c r="AU572" i="2"/>
  <c r="AP572" i="2"/>
  <c r="AK572" i="2"/>
  <c r="AF572" i="2"/>
  <c r="AA572" i="2"/>
  <c r="V572" i="2"/>
  <c r="AU571" i="2"/>
  <c r="AP571" i="2"/>
  <c r="AK571" i="2"/>
  <c r="AF571" i="2"/>
  <c r="AA571" i="2"/>
  <c r="V571" i="2"/>
  <c r="AU570" i="2"/>
  <c r="AP570" i="2"/>
  <c r="AK570" i="2"/>
  <c r="AF570" i="2"/>
  <c r="AA570" i="2"/>
  <c r="V570" i="2"/>
  <c r="AU569" i="2"/>
  <c r="AP569" i="2"/>
  <c r="AK569" i="2"/>
  <c r="AF569" i="2"/>
  <c r="AA569" i="2"/>
  <c r="V569" i="2"/>
  <c r="AU568" i="2"/>
  <c r="AP568" i="2"/>
  <c r="AK568" i="2"/>
  <c r="AF568" i="2"/>
  <c r="AA568" i="2"/>
  <c r="V568" i="2"/>
  <c r="AU567" i="2"/>
  <c r="AP567" i="2"/>
  <c r="AK567" i="2"/>
  <c r="AF567" i="2"/>
  <c r="AA567" i="2"/>
  <c r="V567" i="2"/>
  <c r="AU566" i="2"/>
  <c r="AP566" i="2"/>
  <c r="AK566" i="2"/>
  <c r="AF566" i="2"/>
  <c r="AA566" i="2"/>
  <c r="V566" i="2"/>
  <c r="AU565" i="2"/>
  <c r="AP565" i="2"/>
  <c r="AK565" i="2"/>
  <c r="AF565" i="2"/>
  <c r="AA565" i="2"/>
  <c r="V565" i="2"/>
  <c r="AU564" i="2"/>
  <c r="AP564" i="2"/>
  <c r="AK564" i="2"/>
  <c r="AF564" i="2"/>
  <c r="AA564" i="2"/>
  <c r="V564" i="2"/>
  <c r="AU563" i="2"/>
  <c r="AV563" i="2" s="1"/>
  <c r="AP563" i="2"/>
  <c r="AK563" i="2"/>
  <c r="AF563" i="2"/>
  <c r="AA563" i="2"/>
  <c r="V563" i="2"/>
  <c r="AU562" i="2"/>
  <c r="AP562" i="2"/>
  <c r="AK562" i="2"/>
  <c r="AF562" i="2"/>
  <c r="AA562" i="2"/>
  <c r="V562" i="2"/>
  <c r="AU561" i="2"/>
  <c r="AP561" i="2"/>
  <c r="AK561" i="2"/>
  <c r="AF561" i="2"/>
  <c r="AA561" i="2"/>
  <c r="V561" i="2"/>
  <c r="AU560" i="2"/>
  <c r="AP560" i="2"/>
  <c r="AK560" i="2"/>
  <c r="AF560" i="2"/>
  <c r="AA560" i="2"/>
  <c r="V560" i="2"/>
  <c r="AU559" i="2"/>
  <c r="AP559" i="2"/>
  <c r="AK559" i="2"/>
  <c r="AF559" i="2"/>
  <c r="AA559" i="2"/>
  <c r="V559" i="2"/>
  <c r="AU558" i="2"/>
  <c r="AP558" i="2"/>
  <c r="AK558" i="2"/>
  <c r="AF558" i="2"/>
  <c r="AA558" i="2"/>
  <c r="V558" i="2"/>
  <c r="AU557" i="2"/>
  <c r="AP557" i="2"/>
  <c r="AK557" i="2"/>
  <c r="AF557" i="2"/>
  <c r="AA557" i="2"/>
  <c r="AB557" i="2" s="1"/>
  <c r="V557" i="2"/>
  <c r="AU556" i="2"/>
  <c r="AP556" i="2"/>
  <c r="AK556" i="2"/>
  <c r="AF556" i="2"/>
  <c r="AA556" i="2"/>
  <c r="V556" i="2"/>
  <c r="AU555" i="2"/>
  <c r="AP555" i="2"/>
  <c r="AK555" i="2"/>
  <c r="AF555" i="2"/>
  <c r="AA555" i="2"/>
  <c r="V555" i="2"/>
  <c r="AU554" i="2"/>
  <c r="AP554" i="2"/>
  <c r="AK554" i="2"/>
  <c r="AF554" i="2"/>
  <c r="AA554" i="2"/>
  <c r="V554" i="2"/>
  <c r="AU553" i="2"/>
  <c r="AP553" i="2"/>
  <c r="AK553" i="2"/>
  <c r="AF553" i="2"/>
  <c r="AA553" i="2"/>
  <c r="V553" i="2"/>
  <c r="AU552" i="2"/>
  <c r="AV552" i="2" s="1"/>
  <c r="AP552" i="2"/>
  <c r="AK552" i="2"/>
  <c r="AF552" i="2"/>
  <c r="AA552" i="2"/>
  <c r="V552" i="2"/>
  <c r="AU551" i="2"/>
  <c r="AP551" i="2"/>
  <c r="AK551" i="2"/>
  <c r="AF551" i="2"/>
  <c r="AA551" i="2"/>
  <c r="V551" i="2"/>
  <c r="AU550" i="2"/>
  <c r="AP550" i="2"/>
  <c r="AK550" i="2"/>
  <c r="AF550" i="2"/>
  <c r="AA550" i="2"/>
  <c r="V550" i="2"/>
  <c r="AU549" i="2"/>
  <c r="AP549" i="2"/>
  <c r="AK549" i="2"/>
  <c r="AF549" i="2"/>
  <c r="AA549" i="2"/>
  <c r="V549" i="2"/>
  <c r="AU548" i="2"/>
  <c r="AP548" i="2"/>
  <c r="AK548" i="2"/>
  <c r="AF548" i="2"/>
  <c r="AA548" i="2"/>
  <c r="V548" i="2"/>
  <c r="AU547" i="2"/>
  <c r="AP547" i="2"/>
  <c r="AK547" i="2"/>
  <c r="AF547" i="2"/>
  <c r="AA547" i="2"/>
  <c r="V547" i="2"/>
  <c r="AU546" i="2"/>
  <c r="AP546" i="2"/>
  <c r="AK546" i="2"/>
  <c r="AF546" i="2"/>
  <c r="AA546" i="2"/>
  <c r="V546" i="2"/>
  <c r="AU545" i="2"/>
  <c r="AP545" i="2"/>
  <c r="AK545" i="2"/>
  <c r="AL545" i="2" s="1"/>
  <c r="AF545" i="2"/>
  <c r="AA545" i="2"/>
  <c r="V545" i="2"/>
  <c r="AU544" i="2"/>
  <c r="AP544" i="2"/>
  <c r="AK544" i="2"/>
  <c r="AF544" i="2"/>
  <c r="AA544" i="2"/>
  <c r="V544" i="2"/>
  <c r="AU543" i="2"/>
  <c r="AP543" i="2"/>
  <c r="AK543" i="2"/>
  <c r="AF543" i="2"/>
  <c r="AA543" i="2"/>
  <c r="V543" i="2"/>
  <c r="AU542" i="2"/>
  <c r="AP542" i="2"/>
  <c r="AK542" i="2"/>
  <c r="AF542" i="2"/>
  <c r="AA542" i="2"/>
  <c r="V542" i="2"/>
  <c r="AU541" i="2"/>
  <c r="AP541" i="2"/>
  <c r="AK541" i="2"/>
  <c r="AF541" i="2"/>
  <c r="AA541" i="2"/>
  <c r="AB541" i="2" s="1"/>
  <c r="V541" i="2"/>
  <c r="AU540" i="2"/>
  <c r="AP540" i="2"/>
  <c r="AK540" i="2"/>
  <c r="AF540" i="2"/>
  <c r="AA540" i="2"/>
  <c r="V540" i="2"/>
  <c r="AU539" i="2"/>
  <c r="AP539" i="2"/>
  <c r="AK539" i="2"/>
  <c r="AF539" i="2"/>
  <c r="AA539" i="2"/>
  <c r="V539" i="2"/>
  <c r="AU538" i="2"/>
  <c r="AP538" i="2"/>
  <c r="AK538" i="2"/>
  <c r="AF538" i="2"/>
  <c r="AA538" i="2"/>
  <c r="V538" i="2"/>
  <c r="AU537" i="2"/>
  <c r="AP537" i="2"/>
  <c r="AK537" i="2"/>
  <c r="AF537" i="2"/>
  <c r="AA537" i="2"/>
  <c r="V537" i="2"/>
  <c r="W537" i="2" s="1"/>
  <c r="AU536" i="2"/>
  <c r="AP536" i="2"/>
  <c r="AK536" i="2"/>
  <c r="AF536" i="2"/>
  <c r="AG536" i="2" s="1"/>
  <c r="AA536" i="2"/>
  <c r="V536" i="2"/>
  <c r="AU535" i="2"/>
  <c r="AP535" i="2"/>
  <c r="AK535" i="2"/>
  <c r="AF535" i="2"/>
  <c r="AA535" i="2"/>
  <c r="V535" i="2"/>
  <c r="AU534" i="2"/>
  <c r="AP534" i="2"/>
  <c r="AK534" i="2"/>
  <c r="AF534" i="2"/>
  <c r="AA534" i="2"/>
  <c r="V534" i="2"/>
  <c r="W534" i="2" s="1"/>
  <c r="AU533" i="2"/>
  <c r="AP533" i="2"/>
  <c r="AK533" i="2"/>
  <c r="AF533" i="2"/>
  <c r="AA533" i="2"/>
  <c r="V533" i="2"/>
  <c r="AU532" i="2"/>
  <c r="AP532" i="2"/>
  <c r="AK532" i="2"/>
  <c r="AF532" i="2"/>
  <c r="AA532" i="2"/>
  <c r="V532" i="2"/>
  <c r="AU472" i="2"/>
  <c r="AP472" i="2"/>
  <c r="AK472" i="2"/>
  <c r="AF472" i="2"/>
  <c r="AA472" i="2"/>
  <c r="V472" i="2"/>
  <c r="AU471" i="2"/>
  <c r="AP471" i="2"/>
  <c r="AK471" i="2"/>
  <c r="AF471" i="2"/>
  <c r="AA471" i="2"/>
  <c r="V471" i="2"/>
  <c r="L471" i="2"/>
  <c r="AU470" i="2"/>
  <c r="AP470" i="2"/>
  <c r="AK470" i="2"/>
  <c r="AF470" i="2"/>
  <c r="AA470" i="2"/>
  <c r="V470" i="2"/>
  <c r="L470" i="2"/>
  <c r="AU469" i="2"/>
  <c r="AP469" i="2"/>
  <c r="AK469" i="2"/>
  <c r="AF469" i="2"/>
  <c r="AA469" i="2"/>
  <c r="V469" i="2"/>
  <c r="L469" i="2"/>
  <c r="AU468" i="2"/>
  <c r="AP468" i="2"/>
  <c r="AK468" i="2"/>
  <c r="AF468" i="2"/>
  <c r="AA468" i="2"/>
  <c r="V468" i="2"/>
  <c r="L468" i="2"/>
  <c r="AU467" i="2"/>
  <c r="AP467" i="2"/>
  <c r="AK467" i="2"/>
  <c r="AF467" i="2"/>
  <c r="AA467" i="2"/>
  <c r="V467" i="2"/>
  <c r="W467" i="2" s="1"/>
  <c r="L467" i="2"/>
  <c r="AU466" i="2"/>
  <c r="AP466" i="2"/>
  <c r="AK466" i="2"/>
  <c r="AF466" i="2"/>
  <c r="AA466" i="2"/>
  <c r="V466" i="2"/>
  <c r="L466" i="2"/>
  <c r="AU465" i="2"/>
  <c r="AP465" i="2"/>
  <c r="AK465" i="2"/>
  <c r="AF465" i="2"/>
  <c r="AA465" i="2"/>
  <c r="V465" i="2"/>
  <c r="L465" i="2"/>
  <c r="AU464" i="2"/>
  <c r="AP464" i="2"/>
  <c r="AK464" i="2"/>
  <c r="AF464" i="2"/>
  <c r="AA464" i="2"/>
  <c r="V464" i="2"/>
  <c r="L464" i="2"/>
  <c r="AU463" i="2"/>
  <c r="AP463" i="2"/>
  <c r="AK463" i="2"/>
  <c r="AF463" i="2"/>
  <c r="AA463" i="2"/>
  <c r="V463" i="2"/>
  <c r="L463" i="2"/>
  <c r="AU462" i="2"/>
  <c r="AP462" i="2"/>
  <c r="AK462" i="2"/>
  <c r="AF462" i="2"/>
  <c r="AA462" i="2"/>
  <c r="V462" i="2"/>
  <c r="L462" i="2"/>
  <c r="AU461" i="2"/>
  <c r="AP461" i="2"/>
  <c r="AK461" i="2"/>
  <c r="AF461" i="2"/>
  <c r="AA461" i="2"/>
  <c r="V461" i="2"/>
  <c r="L461" i="2"/>
  <c r="AU460" i="2"/>
  <c r="AP460" i="2"/>
  <c r="AK460" i="2"/>
  <c r="AF460" i="2"/>
  <c r="AG460" i="2" s="1"/>
  <c r="AA460" i="2"/>
  <c r="V460" i="2"/>
  <c r="L460" i="2"/>
  <c r="AU459" i="2"/>
  <c r="AP459" i="2"/>
  <c r="AK459" i="2"/>
  <c r="AF459" i="2"/>
  <c r="AA459" i="2"/>
  <c r="V459" i="2"/>
  <c r="L459" i="2"/>
  <c r="AU458" i="2"/>
  <c r="AP458" i="2"/>
  <c r="AK458" i="2"/>
  <c r="AF458" i="2"/>
  <c r="AA458" i="2"/>
  <c r="AB458" i="2" s="1"/>
  <c r="V458" i="2"/>
  <c r="L458" i="2"/>
  <c r="AU457" i="2"/>
  <c r="AP457" i="2"/>
  <c r="AK457" i="2"/>
  <c r="AF457" i="2"/>
  <c r="AA457" i="2"/>
  <c r="V457" i="2"/>
  <c r="W457" i="2" s="1"/>
  <c r="L457" i="2"/>
  <c r="AU456" i="2"/>
  <c r="AP456" i="2"/>
  <c r="AK456" i="2"/>
  <c r="AF456" i="2"/>
  <c r="AA456" i="2"/>
  <c r="V456" i="2"/>
  <c r="L456" i="2"/>
  <c r="AU455" i="2"/>
  <c r="AP455" i="2"/>
  <c r="AK455" i="2"/>
  <c r="AF455" i="2"/>
  <c r="AA455" i="2"/>
  <c r="V455" i="2"/>
  <c r="L455" i="2"/>
  <c r="M455" i="2" s="1"/>
  <c r="AU454" i="2"/>
  <c r="AP454" i="2"/>
  <c r="AK454" i="2"/>
  <c r="AF454" i="2"/>
  <c r="AA454" i="2"/>
  <c r="V454" i="2"/>
  <c r="L454" i="2"/>
  <c r="AU453" i="2"/>
  <c r="AP453" i="2"/>
  <c r="AK453" i="2"/>
  <c r="AF453" i="2"/>
  <c r="AA453" i="2"/>
  <c r="V453" i="2"/>
  <c r="L453" i="2"/>
  <c r="AU452" i="2"/>
  <c r="AP452" i="2"/>
  <c r="AK452" i="2"/>
  <c r="AF452" i="2"/>
  <c r="AA452" i="2"/>
  <c r="V452" i="2"/>
  <c r="L452" i="2"/>
  <c r="AU451" i="2"/>
  <c r="AP451" i="2"/>
  <c r="AK451" i="2"/>
  <c r="AF451" i="2"/>
  <c r="AA451" i="2"/>
  <c r="V451" i="2"/>
  <c r="L451" i="2"/>
  <c r="M451" i="2" s="1"/>
  <c r="AU450" i="2"/>
  <c r="AP450" i="2"/>
  <c r="AK450" i="2"/>
  <c r="AF450" i="2"/>
  <c r="AA450" i="2"/>
  <c r="V450" i="2"/>
  <c r="L450" i="2"/>
  <c r="AU449" i="2"/>
  <c r="AP449" i="2"/>
  <c r="AK449" i="2"/>
  <c r="AF449" i="2"/>
  <c r="AA449" i="2"/>
  <c r="V449" i="2"/>
  <c r="L449" i="2"/>
  <c r="AU448" i="2"/>
  <c r="AP448" i="2"/>
  <c r="AK448" i="2"/>
  <c r="AF448" i="2"/>
  <c r="AA448" i="2"/>
  <c r="V448" i="2"/>
  <c r="L448" i="2"/>
  <c r="AU447" i="2"/>
  <c r="AP447" i="2"/>
  <c r="AK447" i="2"/>
  <c r="AF447" i="2"/>
  <c r="AA447" i="2"/>
  <c r="V447" i="2"/>
  <c r="L447" i="2"/>
  <c r="AU446" i="2"/>
  <c r="AP446" i="2"/>
  <c r="AK446" i="2"/>
  <c r="AF446" i="2"/>
  <c r="AA446" i="2"/>
  <c r="V446" i="2"/>
  <c r="L446" i="2"/>
  <c r="AU445" i="2"/>
  <c r="AP445" i="2"/>
  <c r="AK445" i="2"/>
  <c r="AF445" i="2"/>
  <c r="AA445" i="2"/>
  <c r="V445" i="2"/>
  <c r="L445" i="2"/>
  <c r="AU444" i="2"/>
  <c r="AP444" i="2"/>
  <c r="AK444" i="2"/>
  <c r="AF444" i="2"/>
  <c r="AA444" i="2"/>
  <c r="V444" i="2"/>
  <c r="L444" i="2"/>
  <c r="AU443" i="2"/>
  <c r="AP443" i="2"/>
  <c r="AK443" i="2"/>
  <c r="AF443" i="2"/>
  <c r="AA443" i="2"/>
  <c r="V443" i="2"/>
  <c r="L443" i="2"/>
  <c r="AU442" i="2"/>
  <c r="AP442" i="2"/>
  <c r="AK442" i="2"/>
  <c r="AF442" i="2"/>
  <c r="AA442" i="2"/>
  <c r="AB442" i="2" s="1"/>
  <c r="V442" i="2"/>
  <c r="L442" i="2"/>
  <c r="AU441" i="2"/>
  <c r="AP441" i="2"/>
  <c r="AK441" i="2"/>
  <c r="AF441" i="2"/>
  <c r="AA441" i="2"/>
  <c r="V441" i="2"/>
  <c r="L441" i="2"/>
  <c r="AU440" i="2"/>
  <c r="AP440" i="2"/>
  <c r="AK440" i="2"/>
  <c r="AF440" i="2"/>
  <c r="AA440" i="2"/>
  <c r="V440" i="2"/>
  <c r="L440" i="2"/>
  <c r="AU439" i="2"/>
  <c r="AP439" i="2"/>
  <c r="AK439" i="2"/>
  <c r="AF439" i="2"/>
  <c r="AA439" i="2"/>
  <c r="V439" i="2"/>
  <c r="L439" i="2"/>
  <c r="AU438" i="2"/>
  <c r="AP438" i="2"/>
  <c r="AK438" i="2"/>
  <c r="AF438" i="2"/>
  <c r="AG438" i="2" s="1"/>
  <c r="AA438" i="2"/>
  <c r="V438" i="2"/>
  <c r="L438" i="2"/>
  <c r="AU437" i="2"/>
  <c r="AP437" i="2"/>
  <c r="AK437" i="2"/>
  <c r="AF437" i="2"/>
  <c r="AA437" i="2"/>
  <c r="V437" i="2"/>
  <c r="L437" i="2"/>
  <c r="AU436" i="2"/>
  <c r="AP436" i="2"/>
  <c r="AK436" i="2"/>
  <c r="AF436" i="2"/>
  <c r="AA436" i="2"/>
  <c r="V436" i="2"/>
  <c r="L436" i="2"/>
  <c r="AU435" i="2"/>
  <c r="AP435" i="2"/>
  <c r="AK435" i="2"/>
  <c r="AF435" i="2"/>
  <c r="AA435" i="2"/>
  <c r="AB435" i="2" s="1"/>
  <c r="V435" i="2"/>
  <c r="L435" i="2"/>
  <c r="AU434" i="2"/>
  <c r="AP434" i="2"/>
  <c r="AK434" i="2"/>
  <c r="AF434" i="2"/>
  <c r="AA434" i="2"/>
  <c r="V434" i="2"/>
  <c r="L434" i="2"/>
  <c r="AU433" i="2"/>
  <c r="AP433" i="2"/>
  <c r="AK433" i="2"/>
  <c r="AF433" i="2"/>
  <c r="AA433" i="2"/>
  <c r="V433" i="2"/>
  <c r="L433" i="2"/>
  <c r="M433" i="2" s="1"/>
  <c r="AU432" i="2"/>
  <c r="AP432" i="2"/>
  <c r="AK432" i="2"/>
  <c r="AF432" i="2"/>
  <c r="AA432" i="2"/>
  <c r="V432" i="2"/>
  <c r="L432" i="2"/>
  <c r="AU431" i="2"/>
  <c r="AP431" i="2"/>
  <c r="AK431" i="2"/>
  <c r="AF431" i="2"/>
  <c r="AA431" i="2"/>
  <c r="V431" i="2"/>
  <c r="L431" i="2"/>
  <c r="M431" i="2" s="1"/>
  <c r="AU430" i="2"/>
  <c r="AP430" i="2"/>
  <c r="AK430" i="2"/>
  <c r="AF430" i="2"/>
  <c r="AA430" i="2"/>
  <c r="V430" i="2"/>
  <c r="L430" i="2"/>
  <c r="AU429" i="2"/>
  <c r="AP429" i="2"/>
  <c r="AK429" i="2"/>
  <c r="AF429" i="2"/>
  <c r="AA429" i="2"/>
  <c r="V429" i="2"/>
  <c r="L429" i="2"/>
  <c r="AU428" i="2"/>
  <c r="AP428" i="2"/>
  <c r="AK428" i="2"/>
  <c r="AF428" i="2"/>
  <c r="AA428" i="2"/>
  <c r="V428" i="2"/>
  <c r="L428" i="2"/>
  <c r="AU427" i="2"/>
  <c r="AP427" i="2"/>
  <c r="AK427" i="2"/>
  <c r="AF427" i="2"/>
  <c r="AA427" i="2"/>
  <c r="V427" i="2"/>
  <c r="L427" i="2"/>
  <c r="AU426" i="2"/>
  <c r="AP426" i="2"/>
  <c r="AK426" i="2"/>
  <c r="AL426" i="2" s="1"/>
  <c r="AF426" i="2"/>
  <c r="AA426" i="2"/>
  <c r="V426" i="2"/>
  <c r="L426" i="2"/>
  <c r="AU425" i="2"/>
  <c r="AP425" i="2"/>
  <c r="AK425" i="2"/>
  <c r="AF425" i="2"/>
  <c r="AA425" i="2"/>
  <c r="V425" i="2"/>
  <c r="L425" i="2"/>
  <c r="AU424" i="2"/>
  <c r="AP424" i="2"/>
  <c r="AK424" i="2"/>
  <c r="AF424" i="2"/>
  <c r="AA424" i="2"/>
  <c r="V424" i="2"/>
  <c r="L424" i="2"/>
  <c r="AU423" i="2"/>
  <c r="AP423" i="2"/>
  <c r="AK423" i="2"/>
  <c r="AF423" i="2"/>
  <c r="AA423" i="2"/>
  <c r="V423" i="2"/>
  <c r="L423" i="2"/>
  <c r="AU422" i="2"/>
  <c r="AP422" i="2"/>
  <c r="AK422" i="2"/>
  <c r="AF422" i="2"/>
  <c r="AA422" i="2"/>
  <c r="V422" i="2"/>
  <c r="L422" i="2"/>
  <c r="AU421" i="2"/>
  <c r="AP421" i="2"/>
  <c r="AK421" i="2"/>
  <c r="AF421" i="2"/>
  <c r="AA421" i="2"/>
  <c r="V421" i="2"/>
  <c r="L421" i="2"/>
  <c r="AU420" i="2"/>
  <c r="AP420" i="2"/>
  <c r="AK420" i="2"/>
  <c r="AF420" i="2"/>
  <c r="AA420" i="2"/>
  <c r="V420" i="2"/>
  <c r="L420" i="2"/>
  <c r="AU419" i="2"/>
  <c r="AP419" i="2"/>
  <c r="AK419" i="2"/>
  <c r="AF419" i="2"/>
  <c r="AA419" i="2"/>
  <c r="V419" i="2"/>
  <c r="L419" i="2"/>
  <c r="AU418" i="2"/>
  <c r="AP418" i="2"/>
  <c r="AK418" i="2"/>
  <c r="AL418" i="2" s="1"/>
  <c r="AF418" i="2"/>
  <c r="AA418" i="2"/>
  <c r="V418" i="2"/>
  <c r="L418" i="2"/>
  <c r="AU417" i="2"/>
  <c r="AP417" i="2"/>
  <c r="AK417" i="2"/>
  <c r="AF417" i="2"/>
  <c r="AA417" i="2"/>
  <c r="V417" i="2"/>
  <c r="L417" i="2"/>
  <c r="AU416" i="2"/>
  <c r="AP416" i="2"/>
  <c r="AK416" i="2"/>
  <c r="AF416" i="2"/>
  <c r="AA416" i="2"/>
  <c r="V416" i="2"/>
  <c r="L416" i="2"/>
  <c r="AU415" i="2"/>
  <c r="AP415" i="2"/>
  <c r="AK415" i="2"/>
  <c r="AF415" i="2"/>
  <c r="AA415" i="2"/>
  <c r="V415" i="2"/>
  <c r="L415" i="2"/>
  <c r="AU414" i="2"/>
  <c r="AP414" i="2"/>
  <c r="AK414" i="2"/>
  <c r="AF414" i="2"/>
  <c r="AA414" i="2"/>
  <c r="V414" i="2"/>
  <c r="L414" i="2"/>
  <c r="AU413" i="2"/>
  <c r="AP413" i="2"/>
  <c r="AK413" i="2"/>
  <c r="AF413" i="2"/>
  <c r="AA413" i="2"/>
  <c r="V413" i="2"/>
  <c r="L413" i="2"/>
  <c r="AU412" i="2"/>
  <c r="AP412" i="2"/>
  <c r="AK412" i="2"/>
  <c r="AF412" i="2"/>
  <c r="AA412" i="2"/>
  <c r="V412" i="2"/>
  <c r="L412" i="2"/>
  <c r="AU411" i="2"/>
  <c r="AP411" i="2"/>
  <c r="AK411" i="2"/>
  <c r="AF411" i="2"/>
  <c r="AA411" i="2"/>
  <c r="V411" i="2"/>
  <c r="L411" i="2"/>
  <c r="AU410" i="2"/>
  <c r="AP410" i="2"/>
  <c r="AK410" i="2"/>
  <c r="AF410" i="2"/>
  <c r="AA410" i="2"/>
  <c r="V410" i="2"/>
  <c r="L410" i="2"/>
  <c r="AU409" i="2"/>
  <c r="AP409" i="2"/>
  <c r="AK409" i="2"/>
  <c r="AF409" i="2"/>
  <c r="AA409" i="2"/>
  <c r="V409" i="2"/>
  <c r="L409" i="2"/>
  <c r="AU408" i="2"/>
  <c r="AP408" i="2"/>
  <c r="AK408" i="2"/>
  <c r="AF408" i="2"/>
  <c r="AA408" i="2"/>
  <c r="V408" i="2"/>
  <c r="L408" i="2"/>
  <c r="AU407" i="2"/>
  <c r="AP407" i="2"/>
  <c r="AK407" i="2"/>
  <c r="AF407" i="2"/>
  <c r="AA407" i="2"/>
  <c r="V407" i="2"/>
  <c r="L407" i="2"/>
  <c r="AU406" i="2"/>
  <c r="AP406" i="2"/>
  <c r="AK406" i="2"/>
  <c r="AF406" i="2"/>
  <c r="AA406" i="2"/>
  <c r="V406" i="2"/>
  <c r="L406" i="2"/>
  <c r="AU405" i="2"/>
  <c r="AP405" i="2"/>
  <c r="AK405" i="2"/>
  <c r="AF405" i="2"/>
  <c r="AA405" i="2"/>
  <c r="V405" i="2"/>
  <c r="L405" i="2"/>
  <c r="AU404" i="2"/>
  <c r="AP404" i="2"/>
  <c r="AK404" i="2"/>
  <c r="AF404" i="2"/>
  <c r="AA404" i="2"/>
  <c r="V404" i="2"/>
  <c r="L404" i="2"/>
  <c r="AU403" i="2"/>
  <c r="AP403" i="2"/>
  <c r="AK403" i="2"/>
  <c r="AF403" i="2"/>
  <c r="AA403" i="2"/>
  <c r="V403" i="2"/>
  <c r="L403" i="2"/>
  <c r="AU402" i="2"/>
  <c r="AP402" i="2"/>
  <c r="AK402" i="2"/>
  <c r="AF402" i="2"/>
  <c r="AA402" i="2"/>
  <c r="V402" i="2"/>
  <c r="L402" i="2"/>
  <c r="AU401" i="2"/>
  <c r="AP401" i="2"/>
  <c r="AK401" i="2"/>
  <c r="AF401" i="2"/>
  <c r="AA401" i="2"/>
  <c r="V401" i="2"/>
  <c r="L401" i="2"/>
  <c r="AU400" i="2"/>
  <c r="AP400" i="2"/>
  <c r="AK400" i="2"/>
  <c r="AF400" i="2"/>
  <c r="AA400" i="2"/>
  <c r="V400" i="2"/>
  <c r="L400" i="2"/>
  <c r="AU399" i="2"/>
  <c r="AP399" i="2"/>
  <c r="AK399" i="2"/>
  <c r="AF399" i="2"/>
  <c r="AA399" i="2"/>
  <c r="V399" i="2"/>
  <c r="L399" i="2"/>
  <c r="M399" i="2" s="1"/>
  <c r="AU398" i="2"/>
  <c r="AP398" i="2"/>
  <c r="AK398" i="2"/>
  <c r="AF398" i="2"/>
  <c r="AA398" i="2"/>
  <c r="V398" i="2"/>
  <c r="L398" i="2"/>
  <c r="AU397" i="2"/>
  <c r="AP397" i="2"/>
  <c r="AK397" i="2"/>
  <c r="AF397" i="2"/>
  <c r="AA397" i="2"/>
  <c r="V397" i="2"/>
  <c r="L397" i="2"/>
  <c r="AU396" i="2"/>
  <c r="AP396" i="2"/>
  <c r="AK396" i="2"/>
  <c r="AF396" i="2"/>
  <c r="AA396" i="2"/>
  <c r="V396" i="2"/>
  <c r="L396" i="2"/>
  <c r="AU395" i="2"/>
  <c r="AP395" i="2"/>
  <c r="AK395" i="2"/>
  <c r="AF395" i="2"/>
  <c r="AA395" i="2"/>
  <c r="V395" i="2"/>
  <c r="L395" i="2"/>
  <c r="AU394" i="2"/>
  <c r="AP394" i="2"/>
  <c r="AK394" i="2"/>
  <c r="AF394" i="2"/>
  <c r="AA394" i="2"/>
  <c r="V394" i="2"/>
  <c r="L394" i="2"/>
  <c r="AU393" i="2"/>
  <c r="AP393" i="2"/>
  <c r="AK393" i="2"/>
  <c r="AF393" i="2"/>
  <c r="AA393" i="2"/>
  <c r="V393" i="2"/>
  <c r="L393" i="2"/>
  <c r="AU392" i="2"/>
  <c r="AP392" i="2"/>
  <c r="AK392" i="2"/>
  <c r="AF392" i="2"/>
  <c r="AA392" i="2"/>
  <c r="V392" i="2"/>
  <c r="L392" i="2"/>
  <c r="AU391" i="2"/>
  <c r="AP391" i="2"/>
  <c r="AK391" i="2"/>
  <c r="AF391" i="2"/>
  <c r="AA391" i="2"/>
  <c r="V391" i="2"/>
  <c r="L391" i="2"/>
  <c r="AU390" i="2"/>
  <c r="AP390" i="2"/>
  <c r="AK390" i="2"/>
  <c r="AF390" i="2"/>
  <c r="AA390" i="2"/>
  <c r="V390" i="2"/>
  <c r="L390" i="2"/>
  <c r="AU389" i="2"/>
  <c r="AV389" i="2" s="1"/>
  <c r="AP389" i="2"/>
  <c r="AK389" i="2"/>
  <c r="AF389" i="2"/>
  <c r="AA389" i="2"/>
  <c r="V389" i="2"/>
  <c r="L389" i="2"/>
  <c r="AU388" i="2"/>
  <c r="AP388" i="2"/>
  <c r="AK388" i="2"/>
  <c r="AF388" i="2"/>
  <c r="AA388" i="2"/>
  <c r="V388" i="2"/>
  <c r="L388" i="2"/>
  <c r="AU387" i="2"/>
  <c r="AP387" i="2"/>
  <c r="AQ387" i="2" s="1"/>
  <c r="AK387" i="2"/>
  <c r="AF387" i="2"/>
  <c r="AA387" i="2"/>
  <c r="V387" i="2"/>
  <c r="L387" i="2"/>
  <c r="AU386" i="2"/>
  <c r="AP386" i="2"/>
  <c r="AK386" i="2"/>
  <c r="AF386" i="2"/>
  <c r="AA386" i="2"/>
  <c r="V386" i="2"/>
  <c r="L386" i="2"/>
  <c r="AU385" i="2"/>
  <c r="AP385" i="2"/>
  <c r="AK385" i="2"/>
  <c r="AF385" i="2"/>
  <c r="AA385" i="2"/>
  <c r="V385" i="2"/>
  <c r="L385" i="2"/>
  <c r="AU384" i="2"/>
  <c r="AP384" i="2"/>
  <c r="AK384" i="2"/>
  <c r="AF384" i="2"/>
  <c r="AA384" i="2"/>
  <c r="V384" i="2"/>
  <c r="L384" i="2"/>
  <c r="AU383" i="2"/>
  <c r="AP383" i="2"/>
  <c r="AK383" i="2"/>
  <c r="AF383" i="2"/>
  <c r="AA383" i="2"/>
  <c r="V383" i="2"/>
  <c r="L383" i="2"/>
  <c r="AU382" i="2"/>
  <c r="AP382" i="2"/>
  <c r="AK382" i="2"/>
  <c r="AF382" i="2"/>
  <c r="AA382" i="2"/>
  <c r="V382" i="2"/>
  <c r="L382" i="2"/>
  <c r="M382" i="2"/>
  <c r="AU381" i="2"/>
  <c r="AP381" i="2"/>
  <c r="AK381" i="2"/>
  <c r="AF381" i="2"/>
  <c r="AA381" i="2"/>
  <c r="V381" i="2"/>
  <c r="L381" i="2"/>
  <c r="AU380" i="2"/>
  <c r="AV380" i="2" s="1"/>
  <c r="AP380" i="2"/>
  <c r="AK380" i="2"/>
  <c r="AF380" i="2"/>
  <c r="AA380" i="2"/>
  <c r="V380" i="2"/>
  <c r="L380" i="2"/>
  <c r="AU379" i="2"/>
  <c r="AP379" i="2"/>
  <c r="AK379" i="2"/>
  <c r="AF379" i="2"/>
  <c r="AA379" i="2"/>
  <c r="V379" i="2"/>
  <c r="L379" i="2"/>
  <c r="AU378" i="2"/>
  <c r="AP378" i="2"/>
  <c r="AK378" i="2"/>
  <c r="AF378" i="2"/>
  <c r="AA378" i="2"/>
  <c r="V378" i="2"/>
  <c r="L378" i="2"/>
  <c r="AU377" i="2"/>
  <c r="AP377" i="2"/>
  <c r="AK377" i="2"/>
  <c r="AF377" i="2"/>
  <c r="AA377" i="2"/>
  <c r="V377" i="2"/>
  <c r="L377" i="2"/>
  <c r="AU376" i="2"/>
  <c r="AP376" i="2"/>
  <c r="AK376" i="2"/>
  <c r="AF376" i="2"/>
  <c r="AA376" i="2"/>
  <c r="V376" i="2"/>
  <c r="L376" i="2"/>
  <c r="AU375" i="2"/>
  <c r="AP375" i="2"/>
  <c r="AK375" i="2"/>
  <c r="AF375" i="2"/>
  <c r="AG375" i="2" s="1"/>
  <c r="AA375" i="2"/>
  <c r="V375" i="2"/>
  <c r="L375" i="2"/>
  <c r="AU374" i="2"/>
  <c r="AP374" i="2"/>
  <c r="AK374" i="2"/>
  <c r="AF374" i="2"/>
  <c r="AA374" i="2"/>
  <c r="V374" i="2"/>
  <c r="L374" i="2"/>
  <c r="AU373" i="2"/>
  <c r="AP373" i="2"/>
  <c r="AK373" i="2"/>
  <c r="AF373" i="2"/>
  <c r="AA373" i="2"/>
  <c r="V373" i="2"/>
  <c r="L373" i="2"/>
  <c r="AU372" i="2"/>
  <c r="AP372" i="2"/>
  <c r="AK372" i="2"/>
  <c r="AF372" i="2"/>
  <c r="AA372" i="2"/>
  <c r="V372" i="2"/>
  <c r="L372" i="2"/>
  <c r="AU371" i="2"/>
  <c r="AP371" i="2"/>
  <c r="AK371" i="2"/>
  <c r="AF371" i="2"/>
  <c r="AA371" i="2"/>
  <c r="V371" i="2"/>
  <c r="L371" i="2"/>
  <c r="AU370" i="2"/>
  <c r="AP370" i="2"/>
  <c r="AK370" i="2"/>
  <c r="AF370" i="2"/>
  <c r="AA370" i="2"/>
  <c r="V370" i="2"/>
  <c r="L370" i="2"/>
  <c r="AU369" i="2"/>
  <c r="AP369" i="2"/>
  <c r="AK369" i="2"/>
  <c r="AF369" i="2"/>
  <c r="AA369" i="2"/>
  <c r="V369" i="2"/>
  <c r="L369" i="2"/>
  <c r="AU368" i="2"/>
  <c r="AP368" i="2"/>
  <c r="AK368" i="2"/>
  <c r="AF368" i="2"/>
  <c r="AA368" i="2"/>
  <c r="V368" i="2"/>
  <c r="L368" i="2"/>
  <c r="AU367" i="2"/>
  <c r="AP367" i="2"/>
  <c r="AK367" i="2"/>
  <c r="AF367" i="2"/>
  <c r="AA367" i="2"/>
  <c r="V367" i="2"/>
  <c r="L367" i="2"/>
  <c r="AU366" i="2"/>
  <c r="AP366" i="2"/>
  <c r="AQ366" i="2" s="1"/>
  <c r="AK366" i="2"/>
  <c r="AF366" i="2"/>
  <c r="AA366" i="2"/>
  <c r="V366" i="2"/>
  <c r="L366" i="2"/>
  <c r="AU365" i="2"/>
  <c r="AP365" i="2"/>
  <c r="AK365" i="2"/>
  <c r="AF365" i="2"/>
  <c r="AA365" i="2"/>
  <c r="V365" i="2"/>
  <c r="L365" i="2"/>
  <c r="AU364" i="2"/>
  <c r="AP364" i="2"/>
  <c r="AK364" i="2"/>
  <c r="AF364" i="2"/>
  <c r="AA364" i="2"/>
  <c r="V364" i="2"/>
  <c r="L364" i="2"/>
  <c r="AU363" i="2"/>
  <c r="AP363" i="2"/>
  <c r="AK363" i="2"/>
  <c r="AF363" i="2"/>
  <c r="AA363" i="2"/>
  <c r="V363" i="2"/>
  <c r="L363" i="2"/>
  <c r="AU362" i="2"/>
  <c r="AP362" i="2"/>
  <c r="AK362" i="2"/>
  <c r="AF362" i="2"/>
  <c r="AA362" i="2"/>
  <c r="V362" i="2"/>
  <c r="L362" i="2"/>
  <c r="AU361" i="2"/>
  <c r="AP361" i="2"/>
  <c r="AK361" i="2"/>
  <c r="AF361" i="2"/>
  <c r="AA361" i="2"/>
  <c r="V361" i="2"/>
  <c r="L361" i="2"/>
  <c r="AU360" i="2"/>
  <c r="AP360" i="2"/>
  <c r="AK360" i="2"/>
  <c r="AF360" i="2"/>
  <c r="AA360" i="2"/>
  <c r="V360" i="2"/>
  <c r="L360" i="2"/>
  <c r="AU359" i="2"/>
  <c r="AP359" i="2"/>
  <c r="AK359" i="2"/>
  <c r="AF359" i="2"/>
  <c r="AA359" i="2"/>
  <c r="V359" i="2"/>
  <c r="L359" i="2"/>
  <c r="AU358" i="2"/>
  <c r="AP358" i="2"/>
  <c r="AK358" i="2"/>
  <c r="AF358" i="2"/>
  <c r="AA358" i="2"/>
  <c r="V358" i="2"/>
  <c r="L358" i="2"/>
  <c r="AU357" i="2"/>
  <c r="AP357" i="2"/>
  <c r="AK357" i="2"/>
  <c r="AF357" i="2"/>
  <c r="AA357" i="2"/>
  <c r="V357" i="2"/>
  <c r="L357" i="2"/>
  <c r="AU356" i="2"/>
  <c r="AP356" i="2"/>
  <c r="AK356" i="2"/>
  <c r="AF356" i="2"/>
  <c r="AA356" i="2"/>
  <c r="V356" i="2"/>
  <c r="L356" i="2"/>
  <c r="AU355" i="2"/>
  <c r="AP355" i="2"/>
  <c r="AK355" i="2"/>
  <c r="AF355" i="2"/>
  <c r="AA355" i="2"/>
  <c r="V355" i="2"/>
  <c r="L355" i="2"/>
  <c r="AU354" i="2"/>
  <c r="AP354" i="2"/>
  <c r="AK354" i="2"/>
  <c r="AF354" i="2"/>
  <c r="AA354" i="2"/>
  <c r="V354" i="2"/>
  <c r="L354" i="2"/>
  <c r="AU353" i="2"/>
  <c r="AP353" i="2"/>
  <c r="AK353" i="2"/>
  <c r="AL353" i="2" s="1"/>
  <c r="AF353" i="2"/>
  <c r="AA353" i="2"/>
  <c r="V353" i="2"/>
  <c r="L353" i="2"/>
  <c r="AU352" i="2"/>
  <c r="AP352" i="2"/>
  <c r="AK352" i="2"/>
  <c r="AF352" i="2"/>
  <c r="AA352" i="2"/>
  <c r="V352" i="2"/>
  <c r="L352" i="2"/>
  <c r="AU351" i="2"/>
  <c r="AP351" i="2"/>
  <c r="AK351" i="2"/>
  <c r="AL351" i="2" s="1"/>
  <c r="AF351" i="2"/>
  <c r="AA351" i="2"/>
  <c r="V351" i="2"/>
  <c r="L351" i="2"/>
  <c r="AU350" i="2"/>
  <c r="AP350" i="2"/>
  <c r="AK350" i="2"/>
  <c r="AF350" i="2"/>
  <c r="AA350" i="2"/>
  <c r="V350" i="2"/>
  <c r="L350" i="2"/>
  <c r="AU349" i="2"/>
  <c r="AP349" i="2"/>
  <c r="AK349" i="2"/>
  <c r="AF349" i="2"/>
  <c r="AA349" i="2"/>
  <c r="V349" i="2"/>
  <c r="L349" i="2"/>
  <c r="AU348" i="2"/>
  <c r="AP348" i="2"/>
  <c r="AK348" i="2"/>
  <c r="AF348" i="2"/>
  <c r="AA348" i="2"/>
  <c r="V348" i="2"/>
  <c r="W348" i="2" s="1"/>
  <c r="L348" i="2"/>
  <c r="AU347" i="2"/>
  <c r="AP347" i="2"/>
  <c r="AK347" i="2"/>
  <c r="AF347" i="2"/>
  <c r="AA347" i="2"/>
  <c r="V347" i="2"/>
  <c r="L347" i="2"/>
  <c r="AU346" i="2"/>
  <c r="AP346" i="2"/>
  <c r="AK346" i="2"/>
  <c r="AF346" i="2"/>
  <c r="AA346" i="2"/>
  <c r="V346" i="2"/>
  <c r="L346" i="2"/>
  <c r="AU345" i="2"/>
  <c r="AP345" i="2"/>
  <c r="AK345" i="2"/>
  <c r="AF345" i="2"/>
  <c r="AA345" i="2"/>
  <c r="V345" i="2"/>
  <c r="L345" i="2"/>
  <c r="AU344" i="2"/>
  <c r="AP344" i="2"/>
  <c r="AK344" i="2"/>
  <c r="AF344" i="2"/>
  <c r="AG344" i="2" s="1"/>
  <c r="AA344" i="2"/>
  <c r="V344" i="2"/>
  <c r="L344" i="2"/>
  <c r="AU343" i="2"/>
  <c r="AP343" i="2"/>
  <c r="AK343" i="2"/>
  <c r="AF343" i="2"/>
  <c r="AA343" i="2"/>
  <c r="V343" i="2"/>
  <c r="L343" i="2"/>
  <c r="AU342" i="2"/>
  <c r="AP342" i="2"/>
  <c r="AK342" i="2"/>
  <c r="AL342" i="2" s="1"/>
  <c r="AF342" i="2"/>
  <c r="AA342" i="2"/>
  <c r="V342" i="2"/>
  <c r="L342" i="2"/>
  <c r="AU341" i="2"/>
  <c r="AP341" i="2"/>
  <c r="AK341" i="2"/>
  <c r="AF341" i="2"/>
  <c r="AA341" i="2"/>
  <c r="V341" i="2"/>
  <c r="L341" i="2"/>
  <c r="AU340" i="2"/>
  <c r="AP340" i="2"/>
  <c r="AK340" i="2"/>
  <c r="AF340" i="2"/>
  <c r="AA340" i="2"/>
  <c r="V340" i="2"/>
  <c r="L340" i="2"/>
  <c r="AU339" i="2"/>
  <c r="AP339" i="2"/>
  <c r="AK339" i="2"/>
  <c r="AF339" i="2"/>
  <c r="AA339" i="2"/>
  <c r="V339" i="2"/>
  <c r="L339" i="2"/>
  <c r="AU338" i="2"/>
  <c r="AP338" i="2"/>
  <c r="AK338" i="2"/>
  <c r="AF338" i="2"/>
  <c r="AA338" i="2"/>
  <c r="V338" i="2"/>
  <c r="L338" i="2"/>
  <c r="M338" i="2" s="1"/>
  <c r="AU337" i="2"/>
  <c r="AP337" i="2"/>
  <c r="AK337" i="2"/>
  <c r="AF337" i="2"/>
  <c r="AA337" i="2"/>
  <c r="V337" i="2"/>
  <c r="L337" i="2"/>
  <c r="AU336" i="2"/>
  <c r="AP336" i="2"/>
  <c r="AK336" i="2"/>
  <c r="AF336" i="2"/>
  <c r="AA336" i="2"/>
  <c r="V336" i="2"/>
  <c r="L336" i="2"/>
  <c r="AU335" i="2"/>
  <c r="AP335" i="2"/>
  <c r="AK335" i="2"/>
  <c r="AF335" i="2"/>
  <c r="AA335" i="2"/>
  <c r="V335" i="2"/>
  <c r="L335" i="2"/>
  <c r="AU334" i="2"/>
  <c r="AP334" i="2"/>
  <c r="AK334" i="2"/>
  <c r="AF334" i="2"/>
  <c r="AA334" i="2"/>
  <c r="V334" i="2"/>
  <c r="L334" i="2"/>
  <c r="AU333" i="2"/>
  <c r="AP333" i="2"/>
  <c r="AK333" i="2"/>
  <c r="AF333" i="2"/>
  <c r="AA333" i="2"/>
  <c r="V333" i="2"/>
  <c r="L333" i="2"/>
  <c r="AU332" i="2"/>
  <c r="AP332" i="2"/>
  <c r="AK332" i="2"/>
  <c r="AF332" i="2"/>
  <c r="AA332" i="2"/>
  <c r="V332" i="2"/>
  <c r="L332" i="2"/>
  <c r="AU331" i="2"/>
  <c r="AP331" i="2"/>
  <c r="AK331" i="2"/>
  <c r="AF331" i="2"/>
  <c r="AA331" i="2"/>
  <c r="V331" i="2"/>
  <c r="L331" i="2"/>
  <c r="AU330" i="2"/>
  <c r="AP330" i="2"/>
  <c r="AK330" i="2"/>
  <c r="AF330" i="2"/>
  <c r="AA330" i="2"/>
  <c r="V330" i="2"/>
  <c r="L330" i="2"/>
  <c r="AU329" i="2"/>
  <c r="AP329" i="2"/>
  <c r="AK329" i="2"/>
  <c r="AF329" i="2"/>
  <c r="AA329" i="2"/>
  <c r="V329" i="2"/>
  <c r="L329" i="2"/>
  <c r="AU328" i="2"/>
  <c r="AP328" i="2"/>
  <c r="AK328" i="2"/>
  <c r="AF328" i="2"/>
  <c r="AA328" i="2"/>
  <c r="V328" i="2"/>
  <c r="L328" i="2"/>
  <c r="AU327" i="2"/>
  <c r="AP327" i="2"/>
  <c r="AK327" i="2"/>
  <c r="AF327" i="2"/>
  <c r="AA327" i="2"/>
  <c r="V327" i="2"/>
  <c r="L327" i="2"/>
  <c r="AU326" i="2"/>
  <c r="AP326" i="2"/>
  <c r="AK326" i="2"/>
  <c r="AF326" i="2"/>
  <c r="AA326" i="2"/>
  <c r="V326" i="2"/>
  <c r="L326" i="2"/>
  <c r="AU325" i="2"/>
  <c r="AP325" i="2"/>
  <c r="AK325" i="2"/>
  <c r="AF325" i="2"/>
  <c r="AA325" i="2"/>
  <c r="V325" i="2"/>
  <c r="L325" i="2"/>
  <c r="AU324" i="2"/>
  <c r="AP324" i="2"/>
  <c r="AK324" i="2"/>
  <c r="AF324" i="2"/>
  <c r="AA324" i="2"/>
  <c r="V324" i="2"/>
  <c r="L324" i="2"/>
  <c r="AU323" i="2"/>
  <c r="AP323" i="2"/>
  <c r="AK323" i="2"/>
  <c r="AF323" i="2"/>
  <c r="AA323" i="2"/>
  <c r="V323" i="2"/>
  <c r="L323" i="2"/>
  <c r="AU322" i="2"/>
  <c r="AP322" i="2"/>
  <c r="AK322" i="2"/>
  <c r="AF322" i="2"/>
  <c r="AA322" i="2"/>
  <c r="V322" i="2"/>
  <c r="L322" i="2"/>
  <c r="AU321" i="2"/>
  <c r="AP321" i="2"/>
  <c r="AK321" i="2"/>
  <c r="AF321" i="2"/>
  <c r="AA321" i="2"/>
  <c r="V321" i="2"/>
  <c r="L321" i="2"/>
  <c r="AU320" i="2"/>
  <c r="AP320" i="2"/>
  <c r="AK320" i="2"/>
  <c r="AL320" i="2" s="1"/>
  <c r="AF320" i="2"/>
  <c r="AA320" i="2"/>
  <c r="V320" i="2"/>
  <c r="L320" i="2"/>
  <c r="AU319" i="2"/>
  <c r="AP319" i="2"/>
  <c r="AK319" i="2"/>
  <c r="AF319" i="2"/>
  <c r="AA319" i="2"/>
  <c r="V319" i="2"/>
  <c r="L319" i="2"/>
  <c r="AU318" i="2"/>
  <c r="AP318" i="2"/>
  <c r="AK318" i="2"/>
  <c r="AF318" i="2"/>
  <c r="AA318" i="2"/>
  <c r="V318" i="2"/>
  <c r="L318" i="2"/>
  <c r="AU317" i="2"/>
  <c r="AP317" i="2"/>
  <c r="AK317" i="2"/>
  <c r="AF317" i="2"/>
  <c r="AA317" i="2"/>
  <c r="V317" i="2"/>
  <c r="L317" i="2"/>
  <c r="AU316" i="2"/>
  <c r="AP316" i="2"/>
  <c r="AK316" i="2"/>
  <c r="AF316" i="2"/>
  <c r="AA316" i="2"/>
  <c r="V316" i="2"/>
  <c r="L316" i="2"/>
  <c r="AU315" i="2"/>
  <c r="AP315" i="2"/>
  <c r="AK315" i="2"/>
  <c r="AF315" i="2"/>
  <c r="AA315" i="2"/>
  <c r="V315" i="2"/>
  <c r="L315" i="2"/>
  <c r="AU314" i="2"/>
  <c r="AP314" i="2"/>
  <c r="AK314" i="2"/>
  <c r="AF314" i="2"/>
  <c r="AA314" i="2"/>
  <c r="V314" i="2"/>
  <c r="L314" i="2"/>
  <c r="AU313" i="2"/>
  <c r="AP313" i="2"/>
  <c r="AK313" i="2"/>
  <c r="AF313" i="2"/>
  <c r="AA313" i="2"/>
  <c r="V313" i="2"/>
  <c r="L313" i="2"/>
  <c r="AU312" i="2"/>
  <c r="AP312" i="2"/>
  <c r="AK312" i="2"/>
  <c r="AF312" i="2"/>
  <c r="AA312" i="2"/>
  <c r="V312" i="2"/>
  <c r="L312" i="2"/>
  <c r="AU311" i="2"/>
  <c r="AP311" i="2"/>
  <c r="AK311" i="2"/>
  <c r="AF311" i="2"/>
  <c r="AA311" i="2"/>
  <c r="V311" i="2"/>
  <c r="L311" i="2"/>
  <c r="AU310" i="2"/>
  <c r="AP310" i="2"/>
  <c r="AK310" i="2"/>
  <c r="AF310" i="2"/>
  <c r="AA310" i="2"/>
  <c r="V310" i="2"/>
  <c r="L310" i="2"/>
  <c r="AU309" i="2"/>
  <c r="AP309" i="2"/>
  <c r="AK309" i="2"/>
  <c r="AF309" i="2"/>
  <c r="AA309" i="2"/>
  <c r="V309" i="2"/>
  <c r="L309" i="2"/>
  <c r="AU308" i="2"/>
  <c r="AP308" i="2"/>
  <c r="AK308" i="2"/>
  <c r="AF308" i="2"/>
  <c r="AA308" i="2"/>
  <c r="V308" i="2"/>
  <c r="L308" i="2"/>
  <c r="M308" i="2" s="1"/>
  <c r="AU307" i="2"/>
  <c r="AP307" i="2"/>
  <c r="AK307" i="2"/>
  <c r="AF307" i="2"/>
  <c r="AA307" i="2"/>
  <c r="V307" i="2"/>
  <c r="L307" i="2"/>
  <c r="AU306" i="2"/>
  <c r="AP306" i="2"/>
  <c r="AK306" i="2"/>
  <c r="AF306" i="2"/>
  <c r="AA306" i="2"/>
  <c r="AB306" i="2" s="1"/>
  <c r="V306" i="2"/>
  <c r="L306" i="2"/>
  <c r="AU305" i="2"/>
  <c r="AP305" i="2"/>
  <c r="AK305" i="2"/>
  <c r="AF305" i="2"/>
  <c r="AA305" i="2"/>
  <c r="V305" i="2"/>
  <c r="L305" i="2"/>
  <c r="AU304" i="2"/>
  <c r="AV304" i="2" s="1"/>
  <c r="AP304" i="2"/>
  <c r="AK304" i="2"/>
  <c r="AF304" i="2"/>
  <c r="AA304" i="2"/>
  <c r="V304" i="2"/>
  <c r="L304" i="2"/>
  <c r="AU303" i="2"/>
  <c r="AP303" i="2"/>
  <c r="AK303" i="2"/>
  <c r="AF303" i="2"/>
  <c r="AA303" i="2"/>
  <c r="V303" i="2"/>
  <c r="L303" i="2"/>
  <c r="AU302" i="2"/>
  <c r="AV302" i="2" s="1"/>
  <c r="AP302" i="2"/>
  <c r="AK302" i="2"/>
  <c r="AF302" i="2"/>
  <c r="AA302" i="2"/>
  <c r="V302" i="2"/>
  <c r="L302" i="2"/>
  <c r="AU301" i="2"/>
  <c r="AP301" i="2"/>
  <c r="AK301" i="2"/>
  <c r="AF301" i="2"/>
  <c r="AA301" i="2"/>
  <c r="V301" i="2"/>
  <c r="L301" i="2"/>
  <c r="AU300" i="2"/>
  <c r="AP300" i="2"/>
  <c r="AK300" i="2"/>
  <c r="AF300" i="2"/>
  <c r="AA300" i="2"/>
  <c r="V300" i="2"/>
  <c r="L300" i="2"/>
  <c r="AU299" i="2"/>
  <c r="AP299" i="2"/>
  <c r="AK299" i="2"/>
  <c r="AF299" i="2"/>
  <c r="AA299" i="2"/>
  <c r="V299" i="2"/>
  <c r="L299" i="2"/>
  <c r="AU298" i="2"/>
  <c r="AP298" i="2"/>
  <c r="AK298" i="2"/>
  <c r="AF298" i="2"/>
  <c r="AA298" i="2"/>
  <c r="V298" i="2"/>
  <c r="L298" i="2"/>
  <c r="AU297" i="2"/>
  <c r="AP297" i="2"/>
  <c r="AK297" i="2"/>
  <c r="AF297" i="2"/>
  <c r="AA297" i="2"/>
  <c r="V297" i="2"/>
  <c r="L297" i="2"/>
  <c r="AU296" i="2"/>
  <c r="AP296" i="2"/>
  <c r="AK296" i="2"/>
  <c r="AF296" i="2"/>
  <c r="AA296" i="2"/>
  <c r="V296" i="2"/>
  <c r="L296" i="2"/>
  <c r="AU295" i="2"/>
  <c r="AP295" i="2"/>
  <c r="AK295" i="2"/>
  <c r="AF295" i="2"/>
  <c r="AA295" i="2"/>
  <c r="V295" i="2"/>
  <c r="W295" i="2" s="1"/>
  <c r="L295" i="2"/>
  <c r="AU294" i="2"/>
  <c r="AP294" i="2"/>
  <c r="AK294" i="2"/>
  <c r="AF294" i="2"/>
  <c r="AA294" i="2"/>
  <c r="V294" i="2"/>
  <c r="L294" i="2"/>
  <c r="AU293" i="2"/>
  <c r="AP293" i="2"/>
  <c r="AK293" i="2"/>
  <c r="AF293" i="2"/>
  <c r="AA293" i="2"/>
  <c r="V293" i="2"/>
  <c r="L293" i="2"/>
  <c r="AU292" i="2"/>
  <c r="AP292" i="2"/>
  <c r="AK292" i="2"/>
  <c r="AF292" i="2"/>
  <c r="AA292" i="2"/>
  <c r="V292" i="2"/>
  <c r="L292" i="2"/>
  <c r="AU291" i="2"/>
  <c r="AV291" i="2" s="1"/>
  <c r="AP291" i="2"/>
  <c r="AK291" i="2"/>
  <c r="AF291" i="2"/>
  <c r="AA291" i="2"/>
  <c r="V291" i="2"/>
  <c r="L291" i="2"/>
  <c r="AU290" i="2"/>
  <c r="AP290" i="2"/>
  <c r="AK290" i="2"/>
  <c r="AF290" i="2"/>
  <c r="AA290" i="2"/>
  <c r="V290" i="2"/>
  <c r="L290" i="2"/>
  <c r="AU289" i="2"/>
  <c r="AP289" i="2"/>
  <c r="AK289" i="2"/>
  <c r="AF289" i="2"/>
  <c r="AA289" i="2"/>
  <c r="V289" i="2"/>
  <c r="L289" i="2"/>
  <c r="AU288" i="2"/>
  <c r="AP288" i="2"/>
  <c r="AK288" i="2"/>
  <c r="AF288" i="2"/>
  <c r="AA288" i="2"/>
  <c r="V288" i="2"/>
  <c r="L288" i="2"/>
  <c r="AU287" i="2"/>
  <c r="AP287" i="2"/>
  <c r="AK287" i="2"/>
  <c r="AF287" i="2"/>
  <c r="AA287" i="2"/>
  <c r="V287" i="2"/>
  <c r="L287" i="2"/>
  <c r="AU286" i="2"/>
  <c r="AP286" i="2"/>
  <c r="AK286" i="2"/>
  <c r="AF286" i="2"/>
  <c r="AA286" i="2"/>
  <c r="V286" i="2"/>
  <c r="L286" i="2"/>
  <c r="AU285" i="2"/>
  <c r="AP285" i="2"/>
  <c r="AK285" i="2"/>
  <c r="AF285" i="2"/>
  <c r="AA285" i="2"/>
  <c r="V285" i="2"/>
  <c r="L285" i="2"/>
  <c r="AU284" i="2"/>
  <c r="AP284" i="2"/>
  <c r="AK284" i="2"/>
  <c r="AF284" i="2"/>
  <c r="AA284" i="2"/>
  <c r="V284" i="2"/>
  <c r="L284" i="2"/>
  <c r="AU283" i="2"/>
  <c r="AP283" i="2"/>
  <c r="AK283" i="2"/>
  <c r="AF283" i="2"/>
  <c r="AA283" i="2"/>
  <c r="V283" i="2"/>
  <c r="L283" i="2"/>
  <c r="AU282" i="2"/>
  <c r="AP282" i="2"/>
  <c r="AK282" i="2"/>
  <c r="AF282" i="2"/>
  <c r="AA282" i="2"/>
  <c r="V282" i="2"/>
  <c r="L282" i="2"/>
  <c r="AU281" i="2"/>
  <c r="AP281" i="2"/>
  <c r="AK281" i="2"/>
  <c r="AF281" i="2"/>
  <c r="AA281" i="2"/>
  <c r="V281" i="2"/>
  <c r="L281" i="2"/>
  <c r="AU280" i="2"/>
  <c r="AP280" i="2"/>
  <c r="AK280" i="2"/>
  <c r="AF280" i="2"/>
  <c r="AA280" i="2"/>
  <c r="V280" i="2"/>
  <c r="L280" i="2"/>
  <c r="AU279" i="2"/>
  <c r="AP279" i="2"/>
  <c r="AK279" i="2"/>
  <c r="AF279" i="2"/>
  <c r="AA279" i="2"/>
  <c r="V279" i="2"/>
  <c r="L279" i="2"/>
  <c r="AU278" i="2"/>
  <c r="AP278" i="2"/>
  <c r="AK278" i="2"/>
  <c r="AF278" i="2"/>
  <c r="AA278" i="2"/>
  <c r="V278" i="2"/>
  <c r="L278" i="2"/>
  <c r="AU277" i="2"/>
  <c r="AP277" i="2"/>
  <c r="AK277" i="2"/>
  <c r="AF277" i="2"/>
  <c r="AA277" i="2"/>
  <c r="V277" i="2"/>
  <c r="L277" i="2"/>
  <c r="AU276" i="2"/>
  <c r="AP276" i="2"/>
  <c r="AK276" i="2"/>
  <c r="AF276" i="2"/>
  <c r="AA276" i="2"/>
  <c r="V276" i="2"/>
  <c r="L276" i="2"/>
  <c r="AU275" i="2"/>
  <c r="AP275" i="2"/>
  <c r="AK275" i="2"/>
  <c r="AF275" i="2"/>
  <c r="AA275" i="2"/>
  <c r="V275" i="2"/>
  <c r="L275" i="2"/>
  <c r="AU274" i="2"/>
  <c r="AP274" i="2"/>
  <c r="AK274" i="2"/>
  <c r="AF274" i="2"/>
  <c r="AA274" i="2"/>
  <c r="V274" i="2"/>
  <c r="L274" i="2"/>
  <c r="AU273" i="2"/>
  <c r="AP273" i="2"/>
  <c r="AK273" i="2"/>
  <c r="AF273" i="2"/>
  <c r="AA273" i="2"/>
  <c r="V273" i="2"/>
  <c r="L273" i="2"/>
  <c r="AU272" i="2"/>
  <c r="AP272" i="2"/>
  <c r="AK272" i="2"/>
  <c r="AF272" i="2"/>
  <c r="AA272" i="2"/>
  <c r="V272" i="2"/>
  <c r="L272" i="2"/>
  <c r="AU271" i="2"/>
  <c r="AP271" i="2"/>
  <c r="AK271" i="2"/>
  <c r="AF271" i="2"/>
  <c r="AA271" i="2"/>
  <c r="V271" i="2"/>
  <c r="L271" i="2"/>
  <c r="AU270" i="2"/>
  <c r="AP270" i="2"/>
  <c r="AK270" i="2"/>
  <c r="AF270" i="2"/>
  <c r="AA270" i="2"/>
  <c r="V270" i="2"/>
  <c r="L270" i="2"/>
  <c r="AU269" i="2"/>
  <c r="AP269" i="2"/>
  <c r="AK269" i="2"/>
  <c r="AF269" i="2"/>
  <c r="AA269" i="2"/>
  <c r="V269" i="2"/>
  <c r="L269" i="2"/>
  <c r="AU268" i="2"/>
  <c r="AP268" i="2"/>
  <c r="AK268" i="2"/>
  <c r="AF268" i="2"/>
  <c r="AA268" i="2"/>
  <c r="V268" i="2"/>
  <c r="L268" i="2"/>
  <c r="M268" i="2" s="1"/>
  <c r="AU267" i="2"/>
  <c r="AP267" i="2"/>
  <c r="AK267" i="2"/>
  <c r="AF267" i="2"/>
  <c r="AA267" i="2"/>
  <c r="V267" i="2"/>
  <c r="L267" i="2"/>
  <c r="AU266" i="2"/>
  <c r="AP266" i="2"/>
  <c r="AK266" i="2"/>
  <c r="AF266" i="2"/>
  <c r="AA266" i="2"/>
  <c r="V266" i="2"/>
  <c r="L266" i="2"/>
  <c r="AU265" i="2"/>
  <c r="AP265" i="2"/>
  <c r="AK265" i="2"/>
  <c r="AF265" i="2"/>
  <c r="AA265" i="2"/>
  <c r="V265" i="2"/>
  <c r="L265" i="2"/>
  <c r="AU264" i="2"/>
  <c r="AP264" i="2"/>
  <c r="AK264" i="2"/>
  <c r="AF264" i="2"/>
  <c r="AA264" i="2"/>
  <c r="V264" i="2"/>
  <c r="L264" i="2"/>
  <c r="AU263" i="2"/>
  <c r="AP263" i="2"/>
  <c r="AK263" i="2"/>
  <c r="AF263" i="2"/>
  <c r="AA263" i="2"/>
  <c r="V263" i="2"/>
  <c r="L263" i="2"/>
  <c r="AU262" i="2"/>
  <c r="AP262" i="2"/>
  <c r="AQ262" i="2" s="1"/>
  <c r="AK262" i="2"/>
  <c r="AF262" i="2"/>
  <c r="AA262" i="2"/>
  <c r="V262" i="2"/>
  <c r="L262" i="2"/>
  <c r="AU261" i="2"/>
  <c r="AP261" i="2"/>
  <c r="AK261" i="2"/>
  <c r="AF261" i="2"/>
  <c r="AA261" i="2"/>
  <c r="V261" i="2"/>
  <c r="L261" i="2"/>
  <c r="AU260" i="2"/>
  <c r="AP260" i="2"/>
  <c r="AK260" i="2"/>
  <c r="AF260" i="2"/>
  <c r="AA260" i="2"/>
  <c r="AB260" i="2" s="1"/>
  <c r="V260" i="2"/>
  <c r="L260" i="2"/>
  <c r="AU259" i="2"/>
  <c r="AP259" i="2"/>
  <c r="AK259" i="2"/>
  <c r="AF259" i="2"/>
  <c r="AA259" i="2"/>
  <c r="V259" i="2"/>
  <c r="W259" i="2" s="1"/>
  <c r="L259" i="2"/>
  <c r="AU258" i="2"/>
  <c r="AP258" i="2"/>
  <c r="AK258" i="2"/>
  <c r="AL258" i="2" s="1"/>
  <c r="AF258" i="2"/>
  <c r="AA258" i="2"/>
  <c r="V258" i="2"/>
  <c r="L258" i="2"/>
  <c r="AU257" i="2"/>
  <c r="AP257" i="2"/>
  <c r="AK257" i="2"/>
  <c r="AF257" i="2"/>
  <c r="AA257" i="2"/>
  <c r="V257" i="2"/>
  <c r="W257" i="2" s="1"/>
  <c r="L257" i="2"/>
  <c r="AU256" i="2"/>
  <c r="AP256" i="2"/>
  <c r="AK256" i="2"/>
  <c r="AF256" i="2"/>
  <c r="AA256" i="2"/>
  <c r="V256" i="2"/>
  <c r="L256" i="2"/>
  <c r="AU255" i="2"/>
  <c r="AP255" i="2"/>
  <c r="AK255" i="2"/>
  <c r="AF255" i="2"/>
  <c r="AG255" i="2" s="1"/>
  <c r="AA255" i="2"/>
  <c r="V255" i="2"/>
  <c r="L255" i="2"/>
  <c r="AU254" i="2"/>
  <c r="AP254" i="2"/>
  <c r="AK254" i="2"/>
  <c r="AF254" i="2"/>
  <c r="AA254" i="2"/>
  <c r="V254" i="2"/>
  <c r="L254" i="2"/>
  <c r="AU253" i="2"/>
  <c r="AP253" i="2"/>
  <c r="AK253" i="2"/>
  <c r="AF253" i="2"/>
  <c r="AA253" i="2"/>
  <c r="V253" i="2"/>
  <c r="L253" i="2"/>
  <c r="AU252" i="2"/>
  <c r="AP252" i="2"/>
  <c r="AK252" i="2"/>
  <c r="AF252" i="2"/>
  <c r="AA252" i="2"/>
  <c r="V252" i="2"/>
  <c r="L252" i="2"/>
  <c r="AU251" i="2"/>
  <c r="AV251" i="2" s="1"/>
  <c r="AP251" i="2"/>
  <c r="AK251" i="2"/>
  <c r="AF251" i="2"/>
  <c r="AA251" i="2"/>
  <c r="V251" i="2"/>
  <c r="L251" i="2"/>
  <c r="AU250" i="2"/>
  <c r="AP250" i="2"/>
  <c r="AK250" i="2"/>
  <c r="AF250" i="2"/>
  <c r="AA250" i="2"/>
  <c r="V250" i="2"/>
  <c r="L250" i="2"/>
  <c r="AU249" i="2"/>
  <c r="AP249" i="2"/>
  <c r="AK249" i="2"/>
  <c r="AF249" i="2"/>
  <c r="AA249" i="2"/>
  <c r="V249" i="2"/>
  <c r="L249" i="2"/>
  <c r="AU248" i="2"/>
  <c r="AP248" i="2"/>
  <c r="AK248" i="2"/>
  <c r="AF248" i="2"/>
  <c r="AA248" i="2"/>
  <c r="AB248" i="2" s="1"/>
  <c r="V248" i="2"/>
  <c r="L248" i="2"/>
  <c r="AU247" i="2"/>
  <c r="AP247" i="2"/>
  <c r="AK247" i="2"/>
  <c r="AF247" i="2"/>
  <c r="AA247" i="2"/>
  <c r="V247" i="2"/>
  <c r="L247" i="2"/>
  <c r="AU246" i="2"/>
  <c r="AP246" i="2"/>
  <c r="AK246" i="2"/>
  <c r="AF246" i="2"/>
  <c r="AA246" i="2"/>
  <c r="V246" i="2"/>
  <c r="L246" i="2"/>
  <c r="AU245" i="2"/>
  <c r="AP245" i="2"/>
  <c r="AK245" i="2"/>
  <c r="AF245" i="2"/>
  <c r="AA245" i="2"/>
  <c r="V245" i="2"/>
  <c r="L245" i="2"/>
  <c r="AU244" i="2"/>
  <c r="AP244" i="2"/>
  <c r="AK244" i="2"/>
  <c r="AF244" i="2"/>
  <c r="AA244" i="2"/>
  <c r="V244" i="2"/>
  <c r="L244" i="2"/>
  <c r="AU243" i="2"/>
  <c r="AP243" i="2"/>
  <c r="AK243" i="2"/>
  <c r="AF243" i="2"/>
  <c r="AA243" i="2"/>
  <c r="V243" i="2"/>
  <c r="L243" i="2"/>
  <c r="AU242" i="2"/>
  <c r="AP242" i="2"/>
  <c r="AK242" i="2"/>
  <c r="AF242" i="2"/>
  <c r="AA242" i="2"/>
  <c r="V242" i="2"/>
  <c r="L242" i="2"/>
  <c r="AU241" i="2"/>
  <c r="AP241" i="2"/>
  <c r="AK241" i="2"/>
  <c r="AF241" i="2"/>
  <c r="AA241" i="2"/>
  <c r="V241" i="2"/>
  <c r="L241" i="2"/>
  <c r="AU240" i="2"/>
  <c r="AP240" i="2"/>
  <c r="AK240" i="2"/>
  <c r="AF240" i="2"/>
  <c r="AA240" i="2"/>
  <c r="V240" i="2"/>
  <c r="L240" i="2"/>
  <c r="M240" i="2" s="1"/>
  <c r="AU239" i="2"/>
  <c r="AP239" i="2"/>
  <c r="AK239" i="2"/>
  <c r="AF239" i="2"/>
  <c r="AA239" i="2"/>
  <c r="V239" i="2"/>
  <c r="L239" i="2"/>
  <c r="AU238" i="2"/>
  <c r="AP238" i="2"/>
  <c r="AQ238" i="2" s="1"/>
  <c r="AK238" i="2"/>
  <c r="AF238" i="2"/>
  <c r="AA238" i="2"/>
  <c r="V238" i="2"/>
  <c r="L238" i="2"/>
  <c r="AU237" i="2"/>
  <c r="AP237" i="2"/>
  <c r="AK237" i="2"/>
  <c r="AF237" i="2"/>
  <c r="AA237" i="2"/>
  <c r="V237" i="2"/>
  <c r="L237" i="2"/>
  <c r="AU236" i="2"/>
  <c r="AP236" i="2"/>
  <c r="AK236" i="2"/>
  <c r="AF236" i="2"/>
  <c r="AA236" i="2"/>
  <c r="V236" i="2"/>
  <c r="L236" i="2"/>
  <c r="AU235" i="2"/>
  <c r="AP235" i="2"/>
  <c r="AK235" i="2"/>
  <c r="AF235" i="2"/>
  <c r="AA235" i="2"/>
  <c r="V235" i="2"/>
  <c r="L235" i="2"/>
  <c r="AU234" i="2"/>
  <c r="AP234" i="2"/>
  <c r="AK234" i="2"/>
  <c r="AF234" i="2"/>
  <c r="AA234" i="2"/>
  <c r="V234" i="2"/>
  <c r="L234" i="2"/>
  <c r="AU233" i="2"/>
  <c r="AP233" i="2"/>
  <c r="AK233" i="2"/>
  <c r="AF233" i="2"/>
  <c r="AA233" i="2"/>
  <c r="V233" i="2"/>
  <c r="L233" i="2"/>
  <c r="M233" i="2" s="1"/>
  <c r="AU232" i="2"/>
  <c r="AP232" i="2"/>
  <c r="AK232" i="2"/>
  <c r="AF232" i="2"/>
  <c r="AA232" i="2"/>
  <c r="V232" i="2"/>
  <c r="L232" i="2"/>
  <c r="AU231" i="2"/>
  <c r="AP231" i="2"/>
  <c r="AK231" i="2"/>
  <c r="AF231" i="2"/>
  <c r="AA231" i="2"/>
  <c r="V231" i="2"/>
  <c r="L231" i="2"/>
  <c r="AU230" i="2"/>
  <c r="AP230" i="2"/>
  <c r="AK230" i="2"/>
  <c r="AF230" i="2"/>
  <c r="AA230" i="2"/>
  <c r="V230" i="2"/>
  <c r="L230" i="2"/>
  <c r="AU229" i="2"/>
  <c r="AP229" i="2"/>
  <c r="AK229" i="2"/>
  <c r="AF229" i="2"/>
  <c r="AA229" i="2"/>
  <c r="V229" i="2"/>
  <c r="L229" i="2"/>
  <c r="AU228" i="2"/>
  <c r="AP228" i="2"/>
  <c r="AK228" i="2"/>
  <c r="AF228" i="2"/>
  <c r="AA228" i="2"/>
  <c r="V228" i="2"/>
  <c r="L228" i="2"/>
  <c r="AU227" i="2"/>
  <c r="AP227" i="2"/>
  <c r="AK227" i="2"/>
  <c r="AF227" i="2"/>
  <c r="AA227" i="2"/>
  <c r="V227" i="2"/>
  <c r="L227" i="2"/>
  <c r="AU226" i="2"/>
  <c r="AP226" i="2"/>
  <c r="AK226" i="2"/>
  <c r="AF226" i="2"/>
  <c r="AA226" i="2"/>
  <c r="V226" i="2"/>
  <c r="L226" i="2"/>
  <c r="AU225" i="2"/>
  <c r="AP225" i="2"/>
  <c r="AK225" i="2"/>
  <c r="AF225" i="2"/>
  <c r="AA225" i="2"/>
  <c r="V225" i="2"/>
  <c r="L225" i="2"/>
  <c r="AU224" i="2"/>
  <c r="AP224" i="2"/>
  <c r="AK224" i="2"/>
  <c r="AF224" i="2"/>
  <c r="AA224" i="2"/>
  <c r="V224" i="2"/>
  <c r="L224" i="2"/>
  <c r="AU223" i="2"/>
  <c r="AP223" i="2"/>
  <c r="AK223" i="2"/>
  <c r="AF223" i="2"/>
  <c r="AA223" i="2"/>
  <c r="V223" i="2"/>
  <c r="L223" i="2"/>
  <c r="AU222" i="2"/>
  <c r="AP222" i="2"/>
  <c r="AK222" i="2"/>
  <c r="AF222" i="2"/>
  <c r="AA222" i="2"/>
  <c r="V222" i="2"/>
  <c r="L222" i="2"/>
  <c r="AU221" i="2"/>
  <c r="AP221" i="2"/>
  <c r="AK221" i="2"/>
  <c r="AF221" i="2"/>
  <c r="AA221" i="2"/>
  <c r="V221" i="2"/>
  <c r="L221" i="2"/>
  <c r="AU220" i="2"/>
  <c r="AP220" i="2"/>
  <c r="AQ220" i="2" s="1"/>
  <c r="AK220" i="2"/>
  <c r="AF220" i="2"/>
  <c r="AA220" i="2"/>
  <c r="V220" i="2"/>
  <c r="L220" i="2"/>
  <c r="AU219" i="2"/>
  <c r="AP219" i="2"/>
  <c r="AK219" i="2"/>
  <c r="AF219" i="2"/>
  <c r="AA219" i="2"/>
  <c r="V219" i="2"/>
  <c r="L219" i="2"/>
  <c r="AU218" i="2"/>
  <c r="AP218" i="2"/>
  <c r="AK218" i="2"/>
  <c r="AF218" i="2"/>
  <c r="AA218" i="2"/>
  <c r="V218" i="2"/>
  <c r="L218" i="2"/>
  <c r="M218" i="2" s="1"/>
  <c r="AU217" i="2"/>
  <c r="AP217" i="2"/>
  <c r="AK217" i="2"/>
  <c r="AF217" i="2"/>
  <c r="AA217" i="2"/>
  <c r="V217" i="2"/>
  <c r="L217" i="2"/>
  <c r="AU216" i="2"/>
  <c r="AP216" i="2"/>
  <c r="AK216" i="2"/>
  <c r="AF216" i="2"/>
  <c r="AA216" i="2"/>
  <c r="V216" i="2"/>
  <c r="L216" i="2"/>
  <c r="AU215" i="2"/>
  <c r="AP215" i="2"/>
  <c r="AK215" i="2"/>
  <c r="AF215" i="2"/>
  <c r="AA215" i="2"/>
  <c r="V215" i="2"/>
  <c r="L215" i="2"/>
  <c r="AU214" i="2"/>
  <c r="AP214" i="2"/>
  <c r="AK214" i="2"/>
  <c r="AF214" i="2"/>
  <c r="AA214" i="2"/>
  <c r="V214" i="2"/>
  <c r="L214" i="2"/>
  <c r="AU213" i="2"/>
  <c r="AP213" i="2"/>
  <c r="AK213" i="2"/>
  <c r="AF213" i="2"/>
  <c r="AA213" i="2"/>
  <c r="V213" i="2"/>
  <c r="L213" i="2"/>
  <c r="AU212" i="2"/>
  <c r="AP212" i="2"/>
  <c r="AK212" i="2"/>
  <c r="AF212" i="2"/>
  <c r="AA212" i="2"/>
  <c r="V212" i="2"/>
  <c r="L212" i="2"/>
  <c r="AU211" i="2"/>
  <c r="AP211" i="2"/>
  <c r="AK211" i="2"/>
  <c r="AF211" i="2"/>
  <c r="AA211" i="2"/>
  <c r="V211" i="2"/>
  <c r="L211" i="2"/>
  <c r="AU210" i="2"/>
  <c r="AP210" i="2"/>
  <c r="AK210" i="2"/>
  <c r="AF210" i="2"/>
  <c r="AA210" i="2"/>
  <c r="V210" i="2"/>
  <c r="L210" i="2"/>
  <c r="AU209" i="2"/>
  <c r="AP209" i="2"/>
  <c r="AK209" i="2"/>
  <c r="AL209" i="2" s="1"/>
  <c r="AF209" i="2"/>
  <c r="AA209" i="2"/>
  <c r="V209" i="2"/>
  <c r="L209" i="2"/>
  <c r="AU208" i="2"/>
  <c r="AP208" i="2"/>
  <c r="AK208" i="2"/>
  <c r="AF208" i="2"/>
  <c r="AA208" i="2"/>
  <c r="V208" i="2"/>
  <c r="L208" i="2"/>
  <c r="AU207" i="2"/>
  <c r="AP207" i="2"/>
  <c r="AK207" i="2"/>
  <c r="AF207" i="2"/>
  <c r="AA207" i="2"/>
  <c r="V207" i="2"/>
  <c r="L207" i="2"/>
  <c r="AU206" i="2"/>
  <c r="AP206" i="2"/>
  <c r="AK206" i="2"/>
  <c r="AF206" i="2"/>
  <c r="AA206" i="2"/>
  <c r="V206" i="2"/>
  <c r="L206" i="2"/>
  <c r="AU205" i="2"/>
  <c r="AP205" i="2"/>
  <c r="AK205" i="2"/>
  <c r="AF205" i="2"/>
  <c r="AA205" i="2"/>
  <c r="V205" i="2"/>
  <c r="L205" i="2"/>
  <c r="AU204" i="2"/>
  <c r="AP204" i="2"/>
  <c r="AK204" i="2"/>
  <c r="AF204" i="2"/>
  <c r="AA204" i="2"/>
  <c r="V204" i="2"/>
  <c r="L204" i="2"/>
  <c r="AU203" i="2"/>
  <c r="AP203" i="2"/>
  <c r="AK203" i="2"/>
  <c r="AF203" i="2"/>
  <c r="AA203" i="2"/>
  <c r="V203" i="2"/>
  <c r="L203" i="2"/>
  <c r="AU202" i="2"/>
  <c r="AP202" i="2"/>
  <c r="AK202" i="2"/>
  <c r="AF202" i="2"/>
  <c r="AA202" i="2"/>
  <c r="V202" i="2"/>
  <c r="L202" i="2"/>
  <c r="AU201" i="2"/>
  <c r="AP201" i="2"/>
  <c r="AK201" i="2"/>
  <c r="AF201" i="2"/>
  <c r="AA201" i="2"/>
  <c r="V201" i="2"/>
  <c r="L201" i="2"/>
  <c r="AU200" i="2"/>
  <c r="AP200" i="2"/>
  <c r="AK200" i="2"/>
  <c r="AF200" i="2"/>
  <c r="AA200" i="2"/>
  <c r="V200" i="2"/>
  <c r="L200" i="2"/>
  <c r="AU199" i="2"/>
  <c r="AP199" i="2"/>
  <c r="AK199" i="2"/>
  <c r="AF199" i="2"/>
  <c r="AA199" i="2"/>
  <c r="V199" i="2"/>
  <c r="L199" i="2"/>
  <c r="AU198" i="2"/>
  <c r="AP198" i="2"/>
  <c r="AK198" i="2"/>
  <c r="AF198" i="2"/>
  <c r="AA198" i="2"/>
  <c r="V198" i="2"/>
  <c r="L198" i="2"/>
  <c r="AU197" i="2"/>
  <c r="AP197" i="2"/>
  <c r="AK197" i="2"/>
  <c r="AF197" i="2"/>
  <c r="AA197" i="2"/>
  <c r="V197" i="2"/>
  <c r="L197" i="2"/>
  <c r="M197" i="2" s="1"/>
  <c r="AU196" i="2"/>
  <c r="AP196" i="2"/>
  <c r="AK196" i="2"/>
  <c r="AF196" i="2"/>
  <c r="AA196" i="2"/>
  <c r="V196" i="2"/>
  <c r="L196" i="2"/>
  <c r="AU195" i="2"/>
  <c r="AP195" i="2"/>
  <c r="AK195" i="2"/>
  <c r="AF195" i="2"/>
  <c r="AA195" i="2"/>
  <c r="V195" i="2"/>
  <c r="L195" i="2"/>
  <c r="AU194" i="2"/>
  <c r="AP194" i="2"/>
  <c r="AK194" i="2"/>
  <c r="AF194" i="2"/>
  <c r="AA194" i="2"/>
  <c r="V194" i="2"/>
  <c r="L194" i="2"/>
  <c r="AU193" i="2"/>
  <c r="AP193" i="2"/>
  <c r="AK193" i="2"/>
  <c r="AF193" i="2"/>
  <c r="AA193" i="2"/>
  <c r="AB193" i="2" s="1"/>
  <c r="V193" i="2"/>
  <c r="L193" i="2"/>
  <c r="AU192" i="2"/>
  <c r="AP192" i="2"/>
  <c r="AK192" i="2"/>
  <c r="AF192" i="2"/>
  <c r="AA192" i="2"/>
  <c r="V192" i="2"/>
  <c r="L192" i="2"/>
  <c r="AU191" i="2"/>
  <c r="AP191" i="2"/>
  <c r="AK191" i="2"/>
  <c r="AF191" i="2"/>
  <c r="AA191" i="2"/>
  <c r="V191" i="2"/>
  <c r="L191" i="2"/>
  <c r="AU190" i="2"/>
  <c r="AP190" i="2"/>
  <c r="AK190" i="2"/>
  <c r="AF190" i="2"/>
  <c r="AA190" i="2"/>
  <c r="V190" i="2"/>
  <c r="L190" i="2"/>
  <c r="AU189" i="2"/>
  <c r="AP189" i="2"/>
  <c r="AK189" i="2"/>
  <c r="AL189" i="2" s="1"/>
  <c r="AF189" i="2"/>
  <c r="AA189" i="2"/>
  <c r="V189" i="2"/>
  <c r="L189" i="2"/>
  <c r="AU188" i="2"/>
  <c r="AP188" i="2"/>
  <c r="AK188" i="2"/>
  <c r="AF188" i="2"/>
  <c r="AA188" i="2"/>
  <c r="V188" i="2"/>
  <c r="L188" i="2"/>
  <c r="AU187" i="2"/>
  <c r="AP187" i="2"/>
  <c r="AK187" i="2"/>
  <c r="AF187" i="2"/>
  <c r="AA187" i="2"/>
  <c r="V187" i="2"/>
  <c r="L187" i="2"/>
  <c r="AU186" i="2"/>
  <c r="AP186" i="2"/>
  <c r="AK186" i="2"/>
  <c r="AF186" i="2"/>
  <c r="AA186" i="2"/>
  <c r="V186" i="2"/>
  <c r="L186" i="2"/>
  <c r="AU185" i="2"/>
  <c r="AP185" i="2"/>
  <c r="AK185" i="2"/>
  <c r="AF185" i="2"/>
  <c r="AA185" i="2"/>
  <c r="V185" i="2"/>
  <c r="L185" i="2"/>
  <c r="AU184" i="2"/>
  <c r="AP184" i="2"/>
  <c r="AK184" i="2"/>
  <c r="AF184" i="2"/>
  <c r="AA184" i="2"/>
  <c r="V184" i="2"/>
  <c r="L184" i="2"/>
  <c r="AU183" i="2"/>
  <c r="AP183" i="2"/>
  <c r="AK183" i="2"/>
  <c r="AF183" i="2"/>
  <c r="AA183" i="2"/>
  <c r="V183" i="2"/>
  <c r="L183" i="2"/>
  <c r="AU182" i="2"/>
  <c r="AP182" i="2"/>
  <c r="AK182" i="2"/>
  <c r="AF182" i="2"/>
  <c r="AA182" i="2"/>
  <c r="V182" i="2"/>
  <c r="L182" i="2"/>
  <c r="AU181" i="2"/>
  <c r="AP181" i="2"/>
  <c r="AK181" i="2"/>
  <c r="AF181" i="2"/>
  <c r="AA181" i="2"/>
  <c r="V181" i="2"/>
  <c r="L181" i="2"/>
  <c r="AU180" i="2"/>
  <c r="AP180" i="2"/>
  <c r="AK180" i="2"/>
  <c r="AF180" i="2"/>
  <c r="AA180" i="2"/>
  <c r="V180" i="2"/>
  <c r="L180" i="2"/>
  <c r="M180" i="2" s="1"/>
  <c r="AU179" i="2"/>
  <c r="AP179" i="2"/>
  <c r="AK179" i="2"/>
  <c r="AF179" i="2"/>
  <c r="AA179" i="2"/>
  <c r="V179" i="2"/>
  <c r="L179" i="2"/>
  <c r="AU178" i="2"/>
  <c r="AP178" i="2"/>
  <c r="AK178" i="2"/>
  <c r="AF178" i="2"/>
  <c r="AA178" i="2"/>
  <c r="V178" i="2"/>
  <c r="L178" i="2"/>
  <c r="AU177" i="2"/>
  <c r="AP177" i="2"/>
  <c r="AK177" i="2"/>
  <c r="AF177" i="2"/>
  <c r="AA177" i="2"/>
  <c r="V177" i="2"/>
  <c r="L177" i="2"/>
  <c r="AU176" i="2"/>
  <c r="AP176" i="2"/>
  <c r="AK176" i="2"/>
  <c r="AF176" i="2"/>
  <c r="AA176" i="2"/>
  <c r="V176" i="2"/>
  <c r="L176" i="2"/>
  <c r="AU175" i="2"/>
  <c r="AP175" i="2"/>
  <c r="AK175" i="2"/>
  <c r="AF175" i="2"/>
  <c r="AA175" i="2"/>
  <c r="V175" i="2"/>
  <c r="L175" i="2"/>
  <c r="AU174" i="2"/>
  <c r="AP174" i="2"/>
  <c r="AK174" i="2"/>
  <c r="AF174" i="2"/>
  <c r="AA174" i="2"/>
  <c r="V174" i="2"/>
  <c r="L174" i="2"/>
  <c r="AU173" i="2"/>
  <c r="AP173" i="2"/>
  <c r="AQ173" i="2" s="1"/>
  <c r="AK173" i="2"/>
  <c r="AF173" i="2"/>
  <c r="AA173" i="2"/>
  <c r="V173" i="2"/>
  <c r="L173" i="2"/>
  <c r="AU172" i="2"/>
  <c r="AP172" i="2"/>
  <c r="AK172" i="2"/>
  <c r="AF172" i="2"/>
  <c r="AA172" i="2"/>
  <c r="V172" i="2"/>
  <c r="AU171" i="2"/>
  <c r="AP171" i="2"/>
  <c r="AK171" i="2"/>
  <c r="AF171" i="2"/>
  <c r="AA171" i="2"/>
  <c r="V171" i="2"/>
  <c r="L171" i="2"/>
  <c r="AU170" i="2"/>
  <c r="AP170" i="2"/>
  <c r="AK170" i="2"/>
  <c r="AF170" i="2"/>
  <c r="AA170" i="2"/>
  <c r="V170" i="2"/>
  <c r="L170" i="2"/>
  <c r="AU169" i="2"/>
  <c r="AP169" i="2"/>
  <c r="AK169" i="2"/>
  <c r="AF169" i="2"/>
  <c r="AA169" i="2"/>
  <c r="V169" i="2"/>
  <c r="L169" i="2"/>
  <c r="AU168" i="2"/>
  <c r="AP168" i="2"/>
  <c r="AK168" i="2"/>
  <c r="AF168" i="2"/>
  <c r="AA168" i="2"/>
  <c r="V168" i="2"/>
  <c r="W168" i="2" s="1"/>
  <c r="L168" i="2"/>
  <c r="AU167" i="2"/>
  <c r="AP167" i="2"/>
  <c r="AK167" i="2"/>
  <c r="AF167" i="2"/>
  <c r="AA167" i="2"/>
  <c r="V167" i="2"/>
  <c r="L167" i="2"/>
  <c r="AU166" i="2"/>
  <c r="AP166" i="2"/>
  <c r="AK166" i="2"/>
  <c r="AF166" i="2"/>
  <c r="AA166" i="2"/>
  <c r="V166" i="2"/>
  <c r="W166" i="2" s="1"/>
  <c r="L166" i="2"/>
  <c r="AU165" i="2"/>
  <c r="AP165" i="2"/>
  <c r="AK165" i="2"/>
  <c r="AF165" i="2"/>
  <c r="AA165" i="2"/>
  <c r="V165" i="2"/>
  <c r="L165" i="2"/>
  <c r="AU164" i="2"/>
  <c r="AV164" i="2" s="1"/>
  <c r="AP164" i="2"/>
  <c r="AK164" i="2"/>
  <c r="AF164" i="2"/>
  <c r="AA164" i="2"/>
  <c r="V164" i="2"/>
  <c r="L164" i="2"/>
  <c r="AU163" i="2"/>
  <c r="AP163" i="2"/>
  <c r="AK163" i="2"/>
  <c r="AF163" i="2"/>
  <c r="AA163" i="2"/>
  <c r="V163" i="2"/>
  <c r="L163" i="2"/>
  <c r="AU162" i="2"/>
  <c r="AP162" i="2"/>
  <c r="AK162" i="2"/>
  <c r="AF162" i="2"/>
  <c r="AA162" i="2"/>
  <c r="V162" i="2"/>
  <c r="L162" i="2"/>
  <c r="M162" i="2" s="1"/>
  <c r="AU161" i="2"/>
  <c r="AP161" i="2"/>
  <c r="AK161" i="2"/>
  <c r="AF161" i="2"/>
  <c r="AA161" i="2"/>
  <c r="V161" i="2"/>
  <c r="L161" i="2"/>
  <c r="AU160" i="2"/>
  <c r="AP160" i="2"/>
  <c r="AK160" i="2"/>
  <c r="AF160" i="2"/>
  <c r="AA160" i="2"/>
  <c r="V160" i="2"/>
  <c r="L160" i="2"/>
  <c r="AU159" i="2"/>
  <c r="AP159" i="2"/>
  <c r="AK159" i="2"/>
  <c r="AF159" i="2"/>
  <c r="AA159" i="2"/>
  <c r="V159" i="2"/>
  <c r="L159" i="2"/>
  <c r="AU158" i="2"/>
  <c r="AP158" i="2"/>
  <c r="AK158" i="2"/>
  <c r="AF158" i="2"/>
  <c r="AA158" i="2"/>
  <c r="V158" i="2"/>
  <c r="L158" i="2"/>
  <c r="AU157" i="2"/>
  <c r="AP157" i="2"/>
  <c r="AK157" i="2"/>
  <c r="AF157" i="2"/>
  <c r="AA157" i="2"/>
  <c r="V157" i="2"/>
  <c r="L157" i="2"/>
  <c r="AU156" i="2"/>
  <c r="AP156" i="2"/>
  <c r="AK156" i="2"/>
  <c r="AF156" i="2"/>
  <c r="AA156" i="2"/>
  <c r="V156" i="2"/>
  <c r="L156" i="2"/>
  <c r="AU155" i="2"/>
  <c r="AP155" i="2"/>
  <c r="AK155" i="2"/>
  <c r="AF155" i="2"/>
  <c r="AA155" i="2"/>
  <c r="V155" i="2"/>
  <c r="L155" i="2"/>
  <c r="AU154" i="2"/>
  <c r="AP154" i="2"/>
  <c r="AK154" i="2"/>
  <c r="AF154" i="2"/>
  <c r="AA154" i="2"/>
  <c r="V154" i="2"/>
  <c r="L154" i="2"/>
  <c r="AU153" i="2"/>
  <c r="AP153" i="2"/>
  <c r="AK153" i="2"/>
  <c r="AF153" i="2"/>
  <c r="AA153" i="2"/>
  <c r="V153" i="2"/>
  <c r="L153" i="2"/>
  <c r="AU152" i="2"/>
  <c r="AP152" i="2"/>
  <c r="AK152" i="2"/>
  <c r="AF152" i="2"/>
  <c r="AA152" i="2"/>
  <c r="V152" i="2"/>
  <c r="L152" i="2"/>
  <c r="AU151" i="2"/>
  <c r="AP151" i="2"/>
  <c r="AK151" i="2"/>
  <c r="AF151" i="2"/>
  <c r="AA151" i="2"/>
  <c r="V151" i="2"/>
  <c r="L151" i="2"/>
  <c r="AU150" i="2"/>
  <c r="AP150" i="2"/>
  <c r="AK150" i="2"/>
  <c r="AF150" i="2"/>
  <c r="AA150" i="2"/>
  <c r="V150" i="2"/>
  <c r="L150" i="2"/>
  <c r="AU149" i="2"/>
  <c r="AP149" i="2"/>
  <c r="AK149" i="2"/>
  <c r="AF149" i="2"/>
  <c r="AA149" i="2"/>
  <c r="V149" i="2"/>
  <c r="L149" i="2"/>
  <c r="AU148" i="2"/>
  <c r="AP148" i="2"/>
  <c r="AK148" i="2"/>
  <c r="AF148" i="2"/>
  <c r="AA148" i="2"/>
  <c r="V148" i="2"/>
  <c r="L148" i="2"/>
  <c r="AU147" i="2"/>
  <c r="AP147" i="2"/>
  <c r="AK147" i="2"/>
  <c r="AF147" i="2"/>
  <c r="AA147" i="2"/>
  <c r="V147" i="2"/>
  <c r="L147" i="2"/>
  <c r="AU146" i="2"/>
  <c r="AP146" i="2"/>
  <c r="AK146" i="2"/>
  <c r="AF146" i="2"/>
  <c r="AA146" i="2"/>
  <c r="V146" i="2"/>
  <c r="L146" i="2"/>
  <c r="AU145" i="2"/>
  <c r="AP145" i="2"/>
  <c r="AK145" i="2"/>
  <c r="AF145" i="2"/>
  <c r="AA145" i="2"/>
  <c r="V145" i="2"/>
  <c r="L145" i="2"/>
  <c r="AU144" i="2"/>
  <c r="AP144" i="2"/>
  <c r="AK144" i="2"/>
  <c r="AF144" i="2"/>
  <c r="AA144" i="2"/>
  <c r="V144" i="2"/>
  <c r="L144" i="2"/>
  <c r="AU143" i="2"/>
  <c r="AP143" i="2"/>
  <c r="AK143" i="2"/>
  <c r="AF143" i="2"/>
  <c r="AA143" i="2"/>
  <c r="V143" i="2"/>
  <c r="L143" i="2"/>
  <c r="AU142" i="2"/>
  <c r="AP142" i="2"/>
  <c r="AK142" i="2"/>
  <c r="AF142" i="2"/>
  <c r="AA142" i="2"/>
  <c r="V142" i="2"/>
  <c r="L142" i="2"/>
  <c r="AU141" i="2"/>
  <c r="AP141" i="2"/>
  <c r="AK141" i="2"/>
  <c r="AF141" i="2"/>
  <c r="AA141" i="2"/>
  <c r="V141" i="2"/>
  <c r="L141" i="2"/>
  <c r="AU140" i="2"/>
  <c r="AP140" i="2"/>
  <c r="AK140" i="2"/>
  <c r="AF140" i="2"/>
  <c r="AA140" i="2"/>
  <c r="V140" i="2"/>
  <c r="L140" i="2"/>
  <c r="AU139" i="2"/>
  <c r="AP139" i="2"/>
  <c r="AK139" i="2"/>
  <c r="AF139" i="2"/>
  <c r="AA139" i="2"/>
  <c r="V139" i="2"/>
  <c r="L139" i="2"/>
  <c r="AU138" i="2"/>
  <c r="AP138" i="2"/>
  <c r="AK138" i="2"/>
  <c r="AF138" i="2"/>
  <c r="AA138" i="2"/>
  <c r="V138" i="2"/>
  <c r="L138" i="2"/>
  <c r="AU137" i="2"/>
  <c r="AP137" i="2"/>
  <c r="AK137" i="2"/>
  <c r="AF137" i="2"/>
  <c r="AA137" i="2"/>
  <c r="V137" i="2"/>
  <c r="L137" i="2"/>
  <c r="AU136" i="2"/>
  <c r="AP136" i="2"/>
  <c r="AK136" i="2"/>
  <c r="AF136" i="2"/>
  <c r="AA136" i="2"/>
  <c r="V136" i="2"/>
  <c r="L136" i="2"/>
  <c r="AU135" i="2"/>
  <c r="AP135" i="2"/>
  <c r="AK135" i="2"/>
  <c r="AF135" i="2"/>
  <c r="AA135" i="2"/>
  <c r="V135" i="2"/>
  <c r="L135" i="2"/>
  <c r="AU134" i="2"/>
  <c r="AP134" i="2"/>
  <c r="AK134" i="2"/>
  <c r="AF134" i="2"/>
  <c r="AA134" i="2"/>
  <c r="V134" i="2"/>
  <c r="L134" i="2"/>
  <c r="AU133" i="2"/>
  <c r="AP133" i="2"/>
  <c r="AK133" i="2"/>
  <c r="AF133" i="2"/>
  <c r="AA133" i="2"/>
  <c r="V133" i="2"/>
  <c r="L133" i="2"/>
  <c r="AU132" i="2"/>
  <c r="AP132" i="2"/>
  <c r="AK132" i="2"/>
  <c r="AF132" i="2"/>
  <c r="AA132" i="2"/>
  <c r="V132" i="2"/>
  <c r="L132" i="2"/>
  <c r="AU131" i="2"/>
  <c r="AP131" i="2"/>
  <c r="AK131" i="2"/>
  <c r="AF131" i="2"/>
  <c r="AA131" i="2"/>
  <c r="V131" i="2"/>
  <c r="W131" i="2" s="1"/>
  <c r="L131" i="2"/>
  <c r="AU130" i="2"/>
  <c r="AP130" i="2"/>
  <c r="AK130" i="2"/>
  <c r="AF130" i="2"/>
  <c r="AA130" i="2"/>
  <c r="V130" i="2"/>
  <c r="L130" i="2"/>
  <c r="AU129" i="2"/>
  <c r="AP129" i="2"/>
  <c r="AK129" i="2"/>
  <c r="AF129" i="2"/>
  <c r="AA129" i="2"/>
  <c r="V129" i="2"/>
  <c r="L129" i="2"/>
  <c r="AU128" i="2"/>
  <c r="AP128" i="2"/>
  <c r="AK128" i="2"/>
  <c r="AF128" i="2"/>
  <c r="AA128" i="2"/>
  <c r="V128" i="2"/>
  <c r="W128" i="2" s="1"/>
  <c r="L128" i="2"/>
  <c r="AU127" i="2"/>
  <c r="AP127" i="2"/>
  <c r="AK127" i="2"/>
  <c r="AF127" i="2"/>
  <c r="AA127" i="2"/>
  <c r="V127" i="2"/>
  <c r="L127" i="2"/>
  <c r="AU126" i="2"/>
  <c r="AP126" i="2"/>
  <c r="AK126" i="2"/>
  <c r="AF126" i="2"/>
  <c r="AA126" i="2"/>
  <c r="V126" i="2"/>
  <c r="L126" i="2"/>
  <c r="AU125" i="2"/>
  <c r="AP125" i="2"/>
  <c r="AK125" i="2"/>
  <c r="AF125" i="2"/>
  <c r="AA125" i="2"/>
  <c r="V125" i="2"/>
  <c r="L125" i="2"/>
  <c r="AU124" i="2"/>
  <c r="AP124" i="2"/>
  <c r="AK124" i="2"/>
  <c r="AF124" i="2"/>
  <c r="AG124" i="2" s="1"/>
  <c r="AA124" i="2"/>
  <c r="V124" i="2"/>
  <c r="L124" i="2"/>
  <c r="AU123" i="2"/>
  <c r="AP123" i="2"/>
  <c r="AK123" i="2"/>
  <c r="AF123" i="2"/>
  <c r="AA123" i="2"/>
  <c r="V123" i="2"/>
  <c r="L123" i="2"/>
  <c r="AU122" i="2"/>
  <c r="AP122" i="2"/>
  <c r="AK122" i="2"/>
  <c r="AF122" i="2"/>
  <c r="AA122" i="2"/>
  <c r="V122" i="2"/>
  <c r="L122" i="2"/>
  <c r="AU121" i="2"/>
  <c r="AP121" i="2"/>
  <c r="AK121" i="2"/>
  <c r="AF121" i="2"/>
  <c r="AA121" i="2"/>
  <c r="V121" i="2"/>
  <c r="L121" i="2"/>
  <c r="AU120" i="2"/>
  <c r="AP120" i="2"/>
  <c r="AK120" i="2"/>
  <c r="AF120" i="2"/>
  <c r="AA120" i="2"/>
  <c r="V120" i="2"/>
  <c r="L120" i="2"/>
  <c r="AU119" i="2"/>
  <c r="AP119" i="2"/>
  <c r="AK119" i="2"/>
  <c r="AF119" i="2"/>
  <c r="AA119" i="2"/>
  <c r="V119" i="2"/>
  <c r="L119" i="2"/>
  <c r="AU118" i="2"/>
  <c r="AP118" i="2"/>
  <c r="AK118" i="2"/>
  <c r="AF118" i="2"/>
  <c r="AA118" i="2"/>
  <c r="V118" i="2"/>
  <c r="L118" i="2"/>
  <c r="AU117" i="2"/>
  <c r="AP117" i="2"/>
  <c r="AK117" i="2"/>
  <c r="AF117" i="2"/>
  <c r="AA117" i="2"/>
  <c r="V117" i="2"/>
  <c r="L117" i="2"/>
  <c r="AU116" i="2"/>
  <c r="AP116" i="2"/>
  <c r="AK116" i="2"/>
  <c r="AF116" i="2"/>
  <c r="AA116" i="2"/>
  <c r="V116" i="2"/>
  <c r="L116" i="2"/>
  <c r="AU115" i="2"/>
  <c r="AP115" i="2"/>
  <c r="AQ115" i="2" s="1"/>
  <c r="AK115" i="2"/>
  <c r="AF115" i="2"/>
  <c r="AA115" i="2"/>
  <c r="V115" i="2"/>
  <c r="L115" i="2"/>
  <c r="AU114" i="2"/>
  <c r="AP114" i="2"/>
  <c r="AK114" i="2"/>
  <c r="AF114" i="2"/>
  <c r="AA114" i="2"/>
  <c r="V114" i="2"/>
  <c r="L114" i="2"/>
  <c r="AU113" i="2"/>
  <c r="AP113" i="2"/>
  <c r="AK113" i="2"/>
  <c r="AF113" i="2"/>
  <c r="AA113" i="2"/>
  <c r="V113" i="2"/>
  <c r="W113" i="2" s="1"/>
  <c r="L113" i="2"/>
  <c r="AU112" i="2"/>
  <c r="AP112" i="2"/>
  <c r="AK112" i="2"/>
  <c r="AF112" i="2"/>
  <c r="AA112" i="2"/>
  <c r="V112" i="2"/>
  <c r="L112" i="2"/>
  <c r="AU111" i="2"/>
  <c r="AP111" i="2"/>
  <c r="AK111" i="2"/>
  <c r="AF111" i="2"/>
  <c r="AA111" i="2"/>
  <c r="AB111" i="2" s="1"/>
  <c r="V111" i="2"/>
  <c r="L111" i="2"/>
  <c r="AU110" i="2"/>
  <c r="AP110" i="2"/>
  <c r="AK110" i="2"/>
  <c r="AF110" i="2"/>
  <c r="AA110" i="2"/>
  <c r="V110" i="2"/>
  <c r="L110" i="2"/>
  <c r="AU109" i="2"/>
  <c r="AP109" i="2"/>
  <c r="AK109" i="2"/>
  <c r="AF109" i="2"/>
  <c r="AA109" i="2"/>
  <c r="V109" i="2"/>
  <c r="W109" i="2" s="1"/>
  <c r="L109" i="2"/>
  <c r="AU108" i="2"/>
  <c r="AP108" i="2"/>
  <c r="AK108" i="2"/>
  <c r="AF108" i="2"/>
  <c r="AA108" i="2"/>
  <c r="V108" i="2"/>
  <c r="L108" i="2"/>
  <c r="AU107" i="2"/>
  <c r="AP107" i="2"/>
  <c r="AK107" i="2"/>
  <c r="AF107" i="2"/>
  <c r="AA107" i="2"/>
  <c r="V107" i="2"/>
  <c r="L107" i="2"/>
  <c r="AU106" i="2"/>
  <c r="AP106" i="2"/>
  <c r="AK106" i="2"/>
  <c r="AF106" i="2"/>
  <c r="AA106" i="2"/>
  <c r="V106" i="2"/>
  <c r="L106" i="2"/>
  <c r="AU105" i="2"/>
  <c r="AP105" i="2"/>
  <c r="AK105" i="2"/>
  <c r="AF105" i="2"/>
  <c r="AA105" i="2"/>
  <c r="V105" i="2"/>
  <c r="L105" i="2"/>
  <c r="AU104" i="2"/>
  <c r="AP104" i="2"/>
  <c r="AK104" i="2"/>
  <c r="AF104" i="2"/>
  <c r="AA104" i="2"/>
  <c r="V104" i="2"/>
  <c r="L104" i="2"/>
  <c r="AU103" i="2"/>
  <c r="AP103" i="2"/>
  <c r="AK103" i="2"/>
  <c r="AF103" i="2"/>
  <c r="AA103" i="2"/>
  <c r="V103" i="2"/>
  <c r="L103" i="2"/>
  <c r="AU102" i="2"/>
  <c r="AP102" i="2"/>
  <c r="AK102" i="2"/>
  <c r="AF102" i="2"/>
  <c r="AA102" i="2"/>
  <c r="V102" i="2"/>
  <c r="L102" i="2"/>
  <c r="AU101" i="2"/>
  <c r="AP101" i="2"/>
  <c r="AK101" i="2"/>
  <c r="AF101" i="2"/>
  <c r="AA101" i="2"/>
  <c r="V101" i="2"/>
  <c r="L101" i="2"/>
  <c r="AU100" i="2"/>
  <c r="AP100" i="2"/>
  <c r="AK100" i="2"/>
  <c r="AF100" i="2"/>
  <c r="AA100" i="2"/>
  <c r="V100" i="2"/>
  <c r="L100" i="2"/>
  <c r="AU99" i="2"/>
  <c r="AP99" i="2"/>
  <c r="AK99" i="2"/>
  <c r="AF99" i="2"/>
  <c r="AA99" i="2"/>
  <c r="V99" i="2"/>
  <c r="L99" i="2"/>
  <c r="AU98" i="2"/>
  <c r="AP98" i="2"/>
  <c r="AK98" i="2"/>
  <c r="AF98" i="2"/>
  <c r="AA98" i="2"/>
  <c r="V98" i="2"/>
  <c r="L98" i="2"/>
  <c r="AU97" i="2"/>
  <c r="AP97" i="2"/>
  <c r="AK97" i="2"/>
  <c r="AF97" i="2"/>
  <c r="AA97" i="2"/>
  <c r="V97" i="2"/>
  <c r="L97" i="2"/>
  <c r="AU96" i="2"/>
  <c r="AP96" i="2"/>
  <c r="AK96" i="2"/>
  <c r="AF96" i="2"/>
  <c r="AA96" i="2"/>
  <c r="V96" i="2"/>
  <c r="L96" i="2"/>
  <c r="AU95" i="2"/>
  <c r="AP95" i="2"/>
  <c r="AK95" i="2"/>
  <c r="AF95" i="2"/>
  <c r="AA95" i="2"/>
  <c r="V95" i="2"/>
  <c r="L95" i="2"/>
  <c r="AU94" i="2"/>
  <c r="AP94" i="2"/>
  <c r="AK94" i="2"/>
  <c r="AF94" i="2"/>
  <c r="AA94" i="2"/>
  <c r="V94" i="2"/>
  <c r="L94" i="2"/>
  <c r="AU93" i="2"/>
  <c r="AP93" i="2"/>
  <c r="AK93" i="2"/>
  <c r="AF93" i="2"/>
  <c r="AG93" i="2" s="1"/>
  <c r="AA93" i="2"/>
  <c r="V93" i="2"/>
  <c r="L93" i="2"/>
  <c r="AU92" i="2"/>
  <c r="AP92" i="2"/>
  <c r="AK92" i="2"/>
  <c r="AF92" i="2"/>
  <c r="AA92" i="2"/>
  <c r="V92" i="2"/>
  <c r="L92" i="2"/>
  <c r="AU91" i="2"/>
  <c r="AP91" i="2"/>
  <c r="AK91" i="2"/>
  <c r="AF91" i="2"/>
  <c r="AA91" i="2"/>
  <c r="V91" i="2"/>
  <c r="L91" i="2"/>
  <c r="AU90" i="2"/>
  <c r="AP90" i="2"/>
  <c r="AK90" i="2"/>
  <c r="AF90" i="2"/>
  <c r="AA90" i="2"/>
  <c r="V90" i="2"/>
  <c r="L90" i="2"/>
  <c r="AU89" i="2"/>
  <c r="AP89" i="2"/>
  <c r="AK89" i="2"/>
  <c r="AF89" i="2"/>
  <c r="AA89" i="2"/>
  <c r="V89" i="2"/>
  <c r="L89" i="2"/>
  <c r="AU88" i="2"/>
  <c r="AP88" i="2"/>
  <c r="AK88" i="2"/>
  <c r="AF88" i="2"/>
  <c r="AA88" i="2"/>
  <c r="V88" i="2"/>
  <c r="L88" i="2"/>
  <c r="AU87" i="2"/>
  <c r="AP87" i="2"/>
  <c r="AK87" i="2"/>
  <c r="AF87" i="2"/>
  <c r="AA87" i="2"/>
  <c r="V87" i="2"/>
  <c r="L87" i="2"/>
  <c r="AU86" i="2"/>
  <c r="AP86" i="2"/>
  <c r="AK86" i="2"/>
  <c r="AF86" i="2"/>
  <c r="AA86" i="2"/>
  <c r="V86" i="2"/>
  <c r="L86" i="2"/>
  <c r="AU85" i="2"/>
  <c r="AP85" i="2"/>
  <c r="AK85" i="2"/>
  <c r="AF85" i="2"/>
  <c r="AA85" i="2"/>
  <c r="V85" i="2"/>
  <c r="L85" i="2"/>
  <c r="AU84" i="2"/>
  <c r="AP84" i="2"/>
  <c r="AK84" i="2"/>
  <c r="AF84" i="2"/>
  <c r="AA84" i="2"/>
  <c r="AB84" i="2" s="1"/>
  <c r="V84" i="2"/>
  <c r="L84" i="2"/>
  <c r="AU83" i="2"/>
  <c r="AP83" i="2"/>
  <c r="AK83" i="2"/>
  <c r="AF83" i="2"/>
  <c r="AA83" i="2"/>
  <c r="V83" i="2"/>
  <c r="L83" i="2"/>
  <c r="AU82" i="2"/>
  <c r="AP82" i="2"/>
  <c r="AK82" i="2"/>
  <c r="AF82" i="2"/>
  <c r="AA82" i="2"/>
  <c r="V82" i="2"/>
  <c r="L82" i="2"/>
  <c r="AU81" i="2"/>
  <c r="AP81" i="2"/>
  <c r="AK81" i="2"/>
  <c r="AF81" i="2"/>
  <c r="AA81" i="2"/>
  <c r="V81" i="2"/>
  <c r="L81" i="2"/>
  <c r="AU80" i="2"/>
  <c r="AP80" i="2"/>
  <c r="AK80" i="2"/>
  <c r="AF80" i="2"/>
  <c r="AA80" i="2"/>
  <c r="V80" i="2"/>
  <c r="L80" i="2"/>
  <c r="AU79" i="2"/>
  <c r="AP79" i="2"/>
  <c r="AK79" i="2"/>
  <c r="AF79" i="2"/>
  <c r="AA79" i="2"/>
  <c r="V79" i="2"/>
  <c r="L79" i="2"/>
  <c r="AU78" i="2"/>
  <c r="AP78" i="2"/>
  <c r="AK78" i="2"/>
  <c r="AF78" i="2"/>
  <c r="AA78" i="2"/>
  <c r="V78" i="2"/>
  <c r="L78" i="2"/>
  <c r="AU77" i="2"/>
  <c r="AP77" i="2"/>
  <c r="AK77" i="2"/>
  <c r="AF77" i="2"/>
  <c r="AA77" i="2"/>
  <c r="V77" i="2"/>
  <c r="L77" i="2"/>
  <c r="M77" i="2" s="1"/>
  <c r="AU76" i="2"/>
  <c r="AP76" i="2"/>
  <c r="AK76" i="2"/>
  <c r="AF76" i="2"/>
  <c r="AA76" i="2"/>
  <c r="V76" i="2"/>
  <c r="L76" i="2"/>
  <c r="AU75" i="2"/>
  <c r="AP75" i="2"/>
  <c r="AK75" i="2"/>
  <c r="AF75" i="2"/>
  <c r="AA75" i="2"/>
  <c r="V75" i="2"/>
  <c r="L75" i="2"/>
  <c r="AU74" i="2"/>
  <c r="AP74" i="2"/>
  <c r="AK74" i="2"/>
  <c r="AF74" i="2"/>
  <c r="AA74" i="2"/>
  <c r="V74" i="2"/>
  <c r="L74" i="2"/>
  <c r="AU73" i="2"/>
  <c r="AP73" i="2"/>
  <c r="AQ73" i="2" s="1"/>
  <c r="AK73" i="2"/>
  <c r="AF73" i="2"/>
  <c r="AA73" i="2"/>
  <c r="V73" i="2"/>
  <c r="L73" i="2"/>
  <c r="AU72" i="2"/>
  <c r="AP72" i="2"/>
  <c r="AK72" i="2"/>
  <c r="AF72" i="2"/>
  <c r="AA72" i="2"/>
  <c r="V72" i="2"/>
  <c r="L72" i="2"/>
  <c r="AU71" i="2"/>
  <c r="AP71" i="2"/>
  <c r="AK71" i="2"/>
  <c r="AF71" i="2"/>
  <c r="AA71" i="2"/>
  <c r="V71" i="2"/>
  <c r="L71" i="2"/>
  <c r="AU70" i="2"/>
  <c r="AV70" i="2" s="1"/>
  <c r="AP70" i="2"/>
  <c r="AK70" i="2"/>
  <c r="AF70" i="2"/>
  <c r="AA70" i="2"/>
  <c r="V70" i="2"/>
  <c r="L70" i="2"/>
  <c r="AU69" i="2"/>
  <c r="AP69" i="2"/>
  <c r="AK69" i="2"/>
  <c r="AF69" i="2"/>
  <c r="AA69" i="2"/>
  <c r="V69" i="2"/>
  <c r="L69" i="2"/>
  <c r="AU68" i="2"/>
  <c r="AP68" i="2"/>
  <c r="AK68" i="2"/>
  <c r="AF68" i="2"/>
  <c r="AA68" i="2"/>
  <c r="V68" i="2"/>
  <c r="L68" i="2"/>
  <c r="AU67" i="2"/>
  <c r="AP67" i="2"/>
  <c r="AK67" i="2"/>
  <c r="AF67" i="2"/>
  <c r="AG67" i="2" s="1"/>
  <c r="AA67" i="2"/>
  <c r="V67" i="2"/>
  <c r="L67" i="2"/>
  <c r="AU66" i="2"/>
  <c r="AP66" i="2"/>
  <c r="AK66" i="2"/>
  <c r="AF66" i="2"/>
  <c r="AA66" i="2"/>
  <c r="V66" i="2"/>
  <c r="L66" i="2"/>
  <c r="AU65" i="2"/>
  <c r="AP65" i="2"/>
  <c r="AK65" i="2"/>
  <c r="AF65" i="2"/>
  <c r="AA65" i="2"/>
  <c r="V65" i="2"/>
  <c r="L65" i="2"/>
  <c r="AU64" i="2"/>
  <c r="AP64" i="2"/>
  <c r="AK64" i="2"/>
  <c r="AF64" i="2"/>
  <c r="AA64" i="2"/>
  <c r="V64" i="2"/>
  <c r="L64" i="2"/>
  <c r="AU63" i="2"/>
  <c r="AP63" i="2"/>
  <c r="AK63" i="2"/>
  <c r="AF63" i="2"/>
  <c r="AA63" i="2"/>
  <c r="V63" i="2"/>
  <c r="L63" i="2"/>
  <c r="AU62" i="2"/>
  <c r="AP62" i="2"/>
  <c r="AK62" i="2"/>
  <c r="AF62" i="2"/>
  <c r="AA62" i="2"/>
  <c r="V62" i="2"/>
  <c r="L62" i="2"/>
  <c r="AU61" i="2"/>
  <c r="AP61" i="2"/>
  <c r="AK61" i="2"/>
  <c r="AF61" i="2"/>
  <c r="AA61" i="2"/>
  <c r="V61" i="2"/>
  <c r="L61" i="2"/>
  <c r="AU60" i="2"/>
  <c r="AP60" i="2"/>
  <c r="AK60" i="2"/>
  <c r="AF60" i="2"/>
  <c r="AA60" i="2"/>
  <c r="V60" i="2"/>
  <c r="L60" i="2"/>
  <c r="AU59" i="2"/>
  <c r="AP59" i="2"/>
  <c r="AK59" i="2"/>
  <c r="AF59" i="2"/>
  <c r="AA59" i="2"/>
  <c r="V59" i="2"/>
  <c r="L59" i="2"/>
  <c r="AU58" i="2"/>
  <c r="AV58" i="2" s="1"/>
  <c r="AP58" i="2"/>
  <c r="AK58" i="2"/>
  <c r="AF58" i="2"/>
  <c r="AA58" i="2"/>
  <c r="V58" i="2"/>
  <c r="L58" i="2"/>
  <c r="AU57" i="2"/>
  <c r="AP57" i="2"/>
  <c r="AK57" i="2"/>
  <c r="AF57" i="2"/>
  <c r="AA57" i="2"/>
  <c r="V57" i="2"/>
  <c r="L57" i="2"/>
  <c r="AU56" i="2"/>
  <c r="AP56" i="2"/>
  <c r="AK56" i="2"/>
  <c r="AF56" i="2"/>
  <c r="AA56" i="2"/>
  <c r="V56" i="2"/>
  <c r="L56" i="2"/>
  <c r="AU55" i="2"/>
  <c r="AP55" i="2"/>
  <c r="AK55" i="2"/>
  <c r="AF55" i="2"/>
  <c r="AA55" i="2"/>
  <c r="V55" i="2"/>
  <c r="L55" i="2"/>
  <c r="AU54" i="2"/>
  <c r="AP54" i="2"/>
  <c r="AK54" i="2"/>
  <c r="AF54" i="2"/>
  <c r="AA54" i="2"/>
  <c r="V54" i="2"/>
  <c r="L54" i="2"/>
  <c r="AU53" i="2"/>
  <c r="AP53" i="2"/>
  <c r="AK53" i="2"/>
  <c r="AF53" i="2"/>
  <c r="AA53" i="2"/>
  <c r="V53" i="2"/>
  <c r="L53" i="2"/>
  <c r="AU52" i="2"/>
  <c r="AP52" i="2"/>
  <c r="AK52" i="2"/>
  <c r="AF52" i="2"/>
  <c r="AA52" i="2"/>
  <c r="V52" i="2"/>
  <c r="L52" i="2"/>
  <c r="AU51" i="2"/>
  <c r="AP51" i="2"/>
  <c r="AK51" i="2"/>
  <c r="AF51" i="2"/>
  <c r="AA51" i="2"/>
  <c r="V51" i="2"/>
  <c r="L51" i="2"/>
  <c r="AU50" i="2"/>
  <c r="AP50" i="2"/>
  <c r="AK50" i="2"/>
  <c r="AF50" i="2"/>
  <c r="AA50" i="2"/>
  <c r="V50" i="2"/>
  <c r="L50" i="2"/>
  <c r="AU49" i="2"/>
  <c r="AP49" i="2"/>
  <c r="AK49" i="2"/>
  <c r="AF49" i="2"/>
  <c r="AA49" i="2"/>
  <c r="V49" i="2"/>
  <c r="L49" i="2"/>
  <c r="AU48" i="2"/>
  <c r="AP48" i="2"/>
  <c r="AK48" i="2"/>
  <c r="AF48" i="2"/>
  <c r="AA48" i="2"/>
  <c r="V48" i="2"/>
  <c r="L48" i="2"/>
  <c r="AU47" i="2"/>
  <c r="AP47" i="2"/>
  <c r="AK47" i="2"/>
  <c r="AF47" i="2"/>
  <c r="AA47" i="2"/>
  <c r="V47" i="2"/>
  <c r="L47" i="2"/>
  <c r="AU46" i="2"/>
  <c r="AP46" i="2"/>
  <c r="AK46" i="2"/>
  <c r="AF46" i="2"/>
  <c r="AA46" i="2"/>
  <c r="V46" i="2"/>
  <c r="L46" i="2"/>
  <c r="AU45" i="2"/>
  <c r="AP45" i="2"/>
  <c r="AK45" i="2"/>
  <c r="AF45" i="2"/>
  <c r="AA45" i="2"/>
  <c r="V45" i="2"/>
  <c r="L45" i="2"/>
  <c r="AU44" i="2"/>
  <c r="AP44" i="2"/>
  <c r="AK44" i="2"/>
  <c r="AF44" i="2"/>
  <c r="AG44" i="2" s="1"/>
  <c r="AA44" i="2"/>
  <c r="V44" i="2"/>
  <c r="L44" i="2"/>
  <c r="AU43" i="2"/>
  <c r="AP43" i="2"/>
  <c r="AK43" i="2"/>
  <c r="AF43" i="2"/>
  <c r="AA43" i="2"/>
  <c r="V43" i="2"/>
  <c r="L43" i="2"/>
  <c r="AU42" i="2"/>
  <c r="AP42" i="2"/>
  <c r="AK42" i="2"/>
  <c r="AF42" i="2"/>
  <c r="AA42" i="2"/>
  <c r="V42" i="2"/>
  <c r="L42" i="2"/>
  <c r="AU41" i="2"/>
  <c r="AP41" i="2"/>
  <c r="AK41" i="2"/>
  <c r="AF41" i="2"/>
  <c r="AA41" i="2"/>
  <c r="V41" i="2"/>
  <c r="L41" i="2"/>
  <c r="AU40" i="2"/>
  <c r="AP40" i="2"/>
  <c r="AK40" i="2"/>
  <c r="AF40" i="2"/>
  <c r="AA40" i="2"/>
  <c r="V40" i="2"/>
  <c r="L40" i="2"/>
  <c r="AU39" i="2"/>
  <c r="AP39" i="2"/>
  <c r="AK39" i="2"/>
  <c r="AF39" i="2"/>
  <c r="AA39" i="2"/>
  <c r="V39" i="2"/>
  <c r="L39" i="2"/>
  <c r="AU38" i="2"/>
  <c r="AP38" i="2"/>
  <c r="AK38" i="2"/>
  <c r="AF38" i="2"/>
  <c r="AA38" i="2"/>
  <c r="V38" i="2"/>
  <c r="L38" i="2"/>
  <c r="AU37" i="2"/>
  <c r="AP37" i="2"/>
  <c r="AK37" i="2"/>
  <c r="AF37" i="2"/>
  <c r="AA37" i="2"/>
  <c r="V37" i="2"/>
  <c r="L37" i="2"/>
  <c r="AU36" i="2"/>
  <c r="AP36" i="2"/>
  <c r="AK36" i="2"/>
  <c r="AF36" i="2"/>
  <c r="AA36" i="2"/>
  <c r="V36" i="2"/>
  <c r="L36" i="2"/>
  <c r="AU35" i="2"/>
  <c r="AP35" i="2"/>
  <c r="AK35" i="2"/>
  <c r="AF35" i="2"/>
  <c r="AA35" i="2"/>
  <c r="AB35" i="2" s="1"/>
  <c r="V35" i="2"/>
  <c r="L35" i="2"/>
  <c r="AU34" i="2"/>
  <c r="AP34" i="2"/>
  <c r="AK34" i="2"/>
  <c r="AF34" i="2"/>
  <c r="AA34" i="2"/>
  <c r="V34" i="2"/>
  <c r="L34" i="2"/>
  <c r="AU33" i="2"/>
  <c r="AP33" i="2"/>
  <c r="AK33" i="2"/>
  <c r="AF33" i="2"/>
  <c r="AA33" i="2"/>
  <c r="V33" i="2"/>
  <c r="L33" i="2"/>
  <c r="AU32" i="2"/>
  <c r="AP32" i="2"/>
  <c r="AK32" i="2"/>
  <c r="AF32" i="2"/>
  <c r="AA32" i="2"/>
  <c r="V32" i="2"/>
  <c r="L32" i="2"/>
  <c r="AU31" i="2"/>
  <c r="AP31" i="2"/>
  <c r="AK31" i="2"/>
  <c r="AF31" i="2"/>
  <c r="AA31" i="2"/>
  <c r="V31" i="2"/>
  <c r="W31" i="2" s="1"/>
  <c r="L31" i="2"/>
  <c r="AU30" i="2"/>
  <c r="AP30" i="2"/>
  <c r="AK30" i="2"/>
  <c r="AF30" i="2"/>
  <c r="AA30" i="2"/>
  <c r="V30" i="2"/>
  <c r="L30" i="2"/>
  <c r="AU29" i="2"/>
  <c r="AP29" i="2"/>
  <c r="AK29" i="2"/>
  <c r="AF29" i="2"/>
  <c r="AA29" i="2"/>
  <c r="V29" i="2"/>
  <c r="L29" i="2"/>
  <c r="AU28" i="2"/>
  <c r="AP28" i="2"/>
  <c r="AK28" i="2"/>
  <c r="AF28" i="2"/>
  <c r="AA28" i="2"/>
  <c r="V28" i="2"/>
  <c r="L28" i="2"/>
  <c r="AU27" i="2"/>
  <c r="AV27" i="2" s="1"/>
  <c r="AP27" i="2"/>
  <c r="AK27" i="2"/>
  <c r="AF27" i="2"/>
  <c r="AA27" i="2"/>
  <c r="V27" i="2"/>
  <c r="L27" i="2"/>
  <c r="AU26" i="2"/>
  <c r="AP26" i="2"/>
  <c r="AK26" i="2"/>
  <c r="AF26" i="2"/>
  <c r="AA26" i="2"/>
  <c r="V26" i="2"/>
  <c r="L26" i="2"/>
  <c r="AU25" i="2"/>
  <c r="AP25" i="2"/>
  <c r="AK25" i="2"/>
  <c r="AF25" i="2"/>
  <c r="AA25" i="2"/>
  <c r="V25" i="2"/>
  <c r="L25" i="2"/>
  <c r="AU24" i="2"/>
  <c r="AP24" i="2"/>
  <c r="AK24" i="2"/>
  <c r="AF24" i="2"/>
  <c r="AA24" i="2"/>
  <c r="V24" i="2"/>
  <c r="L24" i="2"/>
  <c r="M24" i="2" s="1"/>
  <c r="AU23" i="2"/>
  <c r="AP23" i="2"/>
  <c r="AK23" i="2"/>
  <c r="AF23" i="2"/>
  <c r="AA23" i="2"/>
  <c r="V23" i="2"/>
  <c r="L23" i="2"/>
  <c r="AU22" i="2"/>
  <c r="AP22" i="2"/>
  <c r="AK22" i="2"/>
  <c r="AF22" i="2"/>
  <c r="AA22" i="2"/>
  <c r="V22" i="2"/>
  <c r="L22" i="2"/>
  <c r="AU21" i="2"/>
  <c r="AP21" i="2"/>
  <c r="AK21" i="2"/>
  <c r="AF21" i="2"/>
  <c r="AA21" i="2"/>
  <c r="V21" i="2"/>
  <c r="L21" i="2"/>
  <c r="AU20" i="2"/>
  <c r="AP20" i="2"/>
  <c r="AK20" i="2"/>
  <c r="AF20" i="2"/>
  <c r="AA20" i="2"/>
  <c r="V20" i="2"/>
  <c r="L20" i="2"/>
  <c r="AU19" i="2"/>
  <c r="AP19" i="2"/>
  <c r="AK19" i="2"/>
  <c r="AF19" i="2"/>
  <c r="AA19" i="2"/>
  <c r="V19" i="2"/>
  <c r="L19" i="2"/>
  <c r="AU18" i="2"/>
  <c r="AP18" i="2"/>
  <c r="AK18" i="2"/>
  <c r="AF18" i="2"/>
  <c r="AA18" i="2"/>
  <c r="V18" i="2"/>
  <c r="L18" i="2"/>
  <c r="AU17" i="2"/>
  <c r="AP17" i="2"/>
  <c r="AK17" i="2"/>
  <c r="AF17" i="2"/>
  <c r="AA17" i="2"/>
  <c r="V17" i="2"/>
  <c r="L17" i="2"/>
  <c r="AU16" i="2"/>
  <c r="AP16" i="2"/>
  <c r="AK16" i="2"/>
  <c r="AF16" i="2"/>
  <c r="AA16" i="2"/>
  <c r="V16" i="2"/>
  <c r="L16" i="2"/>
  <c r="AU15" i="2"/>
  <c r="AP15" i="2"/>
  <c r="AK15" i="2"/>
  <c r="AF15" i="2"/>
  <c r="AA15" i="2"/>
  <c r="AB15" i="2" s="1"/>
  <c r="V15" i="2"/>
  <c r="L15" i="2"/>
  <c r="AU14" i="2"/>
  <c r="AP14" i="2"/>
  <c r="AK14" i="2"/>
  <c r="AF14" i="2"/>
  <c r="AA14" i="2"/>
  <c r="V14" i="2"/>
  <c r="L14" i="2"/>
  <c r="AU13" i="2"/>
  <c r="AP13" i="2"/>
  <c r="AK13" i="2"/>
  <c r="AF13" i="2"/>
  <c r="AA13" i="2"/>
  <c r="V13" i="2"/>
  <c r="L13" i="2"/>
  <c r="AU12" i="2"/>
  <c r="AP12" i="2"/>
  <c r="AK12" i="2"/>
  <c r="AF12" i="2"/>
  <c r="AA12" i="2"/>
  <c r="V12" i="2"/>
  <c r="L12" i="2"/>
  <c r="AU11" i="2"/>
  <c r="AP11" i="2"/>
  <c r="AK11" i="2"/>
  <c r="AF11" i="2"/>
  <c r="AA11" i="2"/>
  <c r="V11" i="2"/>
  <c r="L11" i="2"/>
  <c r="AU10" i="2"/>
  <c r="AP10" i="2"/>
  <c r="AK10" i="2"/>
  <c r="AF10" i="2"/>
  <c r="AA10" i="2"/>
  <c r="V10" i="2"/>
  <c r="L10" i="2"/>
  <c r="AU9" i="2"/>
  <c r="AP9" i="2"/>
  <c r="AK9" i="2"/>
  <c r="AF9" i="2"/>
  <c r="AA9" i="2"/>
  <c r="V9" i="2"/>
  <c r="L9" i="2"/>
  <c r="AU8" i="2"/>
  <c r="AP8" i="2"/>
  <c r="AK8" i="2"/>
  <c r="AF8" i="2"/>
  <c r="AA8" i="2"/>
  <c r="V8" i="2"/>
  <c r="L8" i="2"/>
  <c r="AU7" i="2"/>
  <c r="AP7" i="2"/>
  <c r="AK7" i="2"/>
  <c r="AF7" i="2"/>
  <c r="AA7" i="2"/>
  <c r="V7" i="2"/>
  <c r="L7" i="2"/>
  <c r="AU6" i="2"/>
  <c r="AP6" i="2"/>
  <c r="AK6" i="2"/>
  <c r="AF6" i="2"/>
  <c r="AA6" i="2"/>
  <c r="V6" i="2"/>
  <c r="L6" i="2"/>
  <c r="AU5" i="2"/>
  <c r="AP5" i="2"/>
  <c r="AK5" i="2"/>
  <c r="AF5" i="2"/>
  <c r="AA5" i="2"/>
  <c r="V5" i="2"/>
  <c r="L5" i="2"/>
  <c r="AU4" i="2"/>
  <c r="AP4" i="2"/>
  <c r="AK4" i="2"/>
  <c r="AF4" i="2"/>
  <c r="AA4" i="2"/>
  <c r="V4" i="2"/>
  <c r="L4" i="2"/>
  <c r="AU3" i="2"/>
  <c r="AP3" i="2"/>
  <c r="AK3" i="2"/>
  <c r="AF3" i="2"/>
  <c r="AA3" i="2"/>
  <c r="V3" i="2"/>
  <c r="L3" i="2"/>
  <c r="AU2" i="2"/>
  <c r="AP2" i="2"/>
  <c r="AK2" i="2"/>
  <c r="AF2" i="2"/>
  <c r="AA2" i="2"/>
  <c r="V2" i="2"/>
  <c r="Q2" i="2"/>
  <c r="Q588" i="2" s="1"/>
  <c r="L2" i="2"/>
  <c r="L588" i="2" l="1"/>
  <c r="AV50" i="2"/>
  <c r="AQ230" i="2"/>
  <c r="AQ70" i="2"/>
  <c r="AV573" i="2"/>
  <c r="W559" i="2"/>
  <c r="AV346" i="2"/>
  <c r="AL408" i="2"/>
  <c r="AB199" i="2"/>
  <c r="AB239" i="2"/>
  <c r="AB379" i="2"/>
  <c r="AV186" i="2"/>
  <c r="W99" i="2"/>
  <c r="AV137" i="2"/>
  <c r="AQ237" i="2"/>
  <c r="W312" i="2"/>
  <c r="AV246" i="2"/>
  <c r="M101" i="2"/>
  <c r="M212" i="2"/>
  <c r="AL371" i="2"/>
  <c r="AL230" i="2"/>
  <c r="AV314" i="2"/>
  <c r="AV287" i="2"/>
  <c r="AL467" i="2"/>
  <c r="AQ80" i="2"/>
  <c r="AL70" i="2"/>
  <c r="AL110" i="2"/>
  <c r="AB241" i="2"/>
  <c r="AV371" i="2"/>
  <c r="AV220" i="2"/>
  <c r="AQ459" i="2"/>
  <c r="AB467" i="2"/>
  <c r="W112" i="2"/>
  <c r="M223" i="2"/>
  <c r="AL263" i="2"/>
  <c r="AB303" i="2"/>
  <c r="AL392" i="2"/>
  <c r="AB470" i="2"/>
  <c r="AV471" i="2"/>
  <c r="AL569" i="2"/>
  <c r="M123" i="2"/>
  <c r="AV124" i="2"/>
  <c r="W214" i="2"/>
  <c r="M234" i="2"/>
  <c r="AV274" i="2"/>
  <c r="AV463" i="2"/>
  <c r="AG540" i="2"/>
  <c r="W560" i="2"/>
  <c r="AV418" i="2"/>
  <c r="AQ467" i="2"/>
  <c r="AV428" i="2"/>
  <c r="AQ460" i="2"/>
  <c r="AV439" i="2"/>
  <c r="AL21" i="2"/>
  <c r="AQ192" i="2"/>
  <c r="M185" i="2"/>
  <c r="W205" i="2"/>
  <c r="AB245" i="2"/>
  <c r="AQ365" i="2"/>
  <c r="AV394" i="2"/>
  <c r="W454" i="2"/>
  <c r="AQ279" i="2"/>
  <c r="AV565" i="2"/>
  <c r="AV230" i="2"/>
  <c r="AB232" i="2"/>
  <c r="AL252" i="2"/>
  <c r="AB45" i="2"/>
  <c r="W236" i="2"/>
  <c r="W336" i="2"/>
  <c r="M356" i="2"/>
  <c r="AV465" i="2"/>
  <c r="AV542" i="2"/>
  <c r="AB582" i="2"/>
  <c r="AQ87" i="2"/>
  <c r="AL56" i="2"/>
  <c r="AG96" i="2"/>
  <c r="AG116" i="2"/>
  <c r="AB156" i="2"/>
  <c r="W207" i="2"/>
  <c r="W436" i="2"/>
  <c r="AL573" i="2"/>
  <c r="AV460" i="2"/>
  <c r="M464" i="2"/>
  <c r="AQ360" i="2"/>
  <c r="W577" i="2"/>
  <c r="AB577" i="2"/>
  <c r="AV581" i="2"/>
  <c r="AV43" i="2"/>
  <c r="AV53" i="2"/>
  <c r="AQ43" i="2"/>
  <c r="AG263" i="2"/>
  <c r="AV223" i="2"/>
  <c r="AL206" i="2"/>
  <c r="AQ206" i="2"/>
  <c r="AL276" i="2"/>
  <c r="AV323" i="2"/>
  <c r="AQ276" i="2"/>
  <c r="AV276" i="2"/>
  <c r="AQ92" i="2"/>
  <c r="AQ229" i="2"/>
  <c r="AQ296" i="2"/>
  <c r="AQ316" i="2"/>
  <c r="AV38" i="2"/>
  <c r="AL195" i="2"/>
  <c r="M201" i="2"/>
  <c r="W84" i="2"/>
  <c r="M232" i="2"/>
  <c r="AB326" i="2"/>
  <c r="AQ195" i="2"/>
  <c r="AV282" i="2"/>
  <c r="W94" i="2"/>
  <c r="AB131" i="2"/>
  <c r="AV252" i="2"/>
  <c r="AL77" i="2"/>
  <c r="W80" i="2"/>
  <c r="AB87" i="2"/>
  <c r="AL104" i="2"/>
  <c r="AL184" i="2"/>
  <c r="AQ48" i="2"/>
  <c r="W184" i="2"/>
  <c r="AV195" i="2"/>
  <c r="AV7" i="2"/>
  <c r="AB80" i="2"/>
  <c r="AQ84" i="2"/>
  <c r="AQ94" i="2"/>
  <c r="AL393" i="2"/>
  <c r="AB94" i="2"/>
  <c r="AG43" i="2"/>
  <c r="AQ124" i="2"/>
  <c r="AL12" i="2"/>
  <c r="AQ2" i="2"/>
  <c r="AV56" i="2"/>
  <c r="AL345" i="2"/>
  <c r="AG18" i="2"/>
  <c r="AG35" i="2"/>
  <c r="AQ42" i="2"/>
  <c r="AQ69" i="2"/>
  <c r="W351" i="2"/>
  <c r="AV436" i="2"/>
  <c r="AV456" i="2"/>
  <c r="AG56" i="2"/>
  <c r="AV2" i="2"/>
  <c r="AQ211" i="2"/>
  <c r="M17" i="2"/>
  <c r="AL18" i="2"/>
  <c r="AV261" i="2"/>
  <c r="AV392" i="2"/>
  <c r="AL5" i="2"/>
  <c r="AQ56" i="2"/>
  <c r="AQ268" i="2"/>
  <c r="AQ446" i="2"/>
  <c r="AQ18" i="2"/>
  <c r="AV173" i="2"/>
  <c r="AV183" i="2"/>
  <c r="W230" i="2"/>
  <c r="W344" i="2"/>
  <c r="AV375" i="2"/>
  <c r="AB12" i="2"/>
  <c r="W379" i="2"/>
  <c r="AB453" i="2"/>
  <c r="M35" i="2"/>
  <c r="AL63" i="2"/>
  <c r="M183" i="2"/>
  <c r="M365" i="2"/>
  <c r="W466" i="2"/>
  <c r="AG211" i="2"/>
  <c r="AQ218" i="2"/>
  <c r="AG352" i="2"/>
  <c r="AQ376" i="2"/>
  <c r="AB399" i="2"/>
  <c r="AL559" i="2"/>
  <c r="AV63" i="2"/>
  <c r="AV218" i="2"/>
  <c r="AV235" i="2"/>
  <c r="AL466" i="2"/>
  <c r="AL42" i="2"/>
  <c r="M48" i="2"/>
  <c r="AV119" i="2"/>
  <c r="AB337" i="2"/>
  <c r="W353" i="2"/>
  <c r="M182" i="2"/>
  <c r="AG145" i="2"/>
  <c r="M287" i="2"/>
  <c r="AG312" i="2"/>
  <c r="AG322" i="2"/>
  <c r="W325" i="2"/>
  <c r="AG336" i="2"/>
  <c r="AB353" i="2"/>
  <c r="AQ374" i="2"/>
  <c r="AQ565" i="2"/>
  <c r="W4" i="2"/>
  <c r="AG425" i="2"/>
  <c r="AQ568" i="2"/>
  <c r="W364" i="2"/>
  <c r="AQ407" i="2"/>
  <c r="AG564" i="2"/>
  <c r="AG98" i="2"/>
  <c r="M377" i="2"/>
  <c r="AQ159" i="2"/>
  <c r="AG74" i="2"/>
  <c r="AV115" i="2"/>
  <c r="AL162" i="2"/>
  <c r="M195" i="2"/>
  <c r="AL74" i="2"/>
  <c r="AQ162" i="2"/>
  <c r="AB187" i="2"/>
  <c r="AV74" i="2"/>
  <c r="AB173" i="2"/>
  <c r="AV271" i="2"/>
  <c r="AL295" i="2"/>
  <c r="AL312" i="2"/>
  <c r="AB315" i="2"/>
  <c r="AL336" i="2"/>
  <c r="W346" i="2"/>
  <c r="AV398" i="2"/>
  <c r="AB579" i="2"/>
  <c r="W13" i="2"/>
  <c r="AL41" i="2"/>
  <c r="AG95" i="2"/>
  <c r="AB13" i="2"/>
  <c r="AL27" i="2"/>
  <c r="AL115" i="2"/>
  <c r="AG159" i="2"/>
  <c r="AQ176" i="2"/>
  <c r="AL214" i="2"/>
  <c r="M295" i="2"/>
  <c r="M336" i="2"/>
  <c r="M462" i="2"/>
  <c r="AQ95" i="2"/>
  <c r="AL159" i="2"/>
  <c r="AB6" i="2"/>
  <c r="AL20" i="2"/>
  <c r="AV105" i="2"/>
  <c r="AB271" i="2"/>
  <c r="AQ20" i="2"/>
  <c r="AQ98" i="2"/>
  <c r="M260" i="2"/>
  <c r="AB264" i="2"/>
  <c r="M346" i="2"/>
  <c r="AV142" i="2"/>
  <c r="AQ23" i="2"/>
  <c r="AQ91" i="2"/>
  <c r="AB188" i="2"/>
  <c r="AB291" i="2"/>
  <c r="W301" i="2"/>
  <c r="AB308" i="2"/>
  <c r="AQ312" i="2"/>
  <c r="AG315" i="2"/>
  <c r="AQ322" i="2"/>
  <c r="AB346" i="2"/>
  <c r="AQ425" i="2"/>
  <c r="AL472" i="2"/>
  <c r="AG541" i="2"/>
  <c r="W564" i="2"/>
  <c r="AL33" i="2"/>
  <c r="W195" i="2"/>
  <c r="AB5" i="2"/>
  <c r="M184" i="2"/>
  <c r="AV295" i="2"/>
  <c r="AB301" i="2"/>
  <c r="AV312" i="2"/>
  <c r="AV322" i="2"/>
  <c r="AG346" i="2"/>
  <c r="AQ418" i="2"/>
  <c r="AV425" i="2"/>
  <c r="AQ472" i="2"/>
  <c r="AL35" i="2"/>
  <c r="AV42" i="2"/>
  <c r="W48" i="2"/>
  <c r="M115" i="2"/>
  <c r="AQ184" i="2"/>
  <c r="AL249" i="2"/>
  <c r="AV260" i="2"/>
  <c r="W304" i="2"/>
  <c r="M307" i="2"/>
  <c r="AQ315" i="2"/>
  <c r="AQ325" i="2"/>
  <c r="AL346" i="2"/>
  <c r="W572" i="2"/>
  <c r="AB17" i="2"/>
  <c r="AQ35" i="2"/>
  <c r="AG38" i="2"/>
  <c r="AL55" i="2"/>
  <c r="AQ62" i="2"/>
  <c r="AV123" i="2"/>
  <c r="AQ170" i="2"/>
  <c r="AG173" i="2"/>
  <c r="AV198" i="2"/>
  <c r="AQ249" i="2"/>
  <c r="AQ291" i="2"/>
  <c r="AG311" i="2"/>
  <c r="M386" i="2"/>
  <c r="AL579" i="2"/>
  <c r="AV35" i="2"/>
  <c r="AG48" i="2"/>
  <c r="AL119" i="2"/>
  <c r="AV170" i="2"/>
  <c r="AL173" i="2"/>
  <c r="AG183" i="2"/>
  <c r="AV194" i="2"/>
  <c r="AQ242" i="2"/>
  <c r="AV249" i="2"/>
  <c r="AQ263" i="2"/>
  <c r="AL287" i="2"/>
  <c r="AQ356" i="2"/>
  <c r="AB565" i="2"/>
  <c r="AQ569" i="2"/>
  <c r="AG572" i="2"/>
  <c r="AG34" i="2"/>
  <c r="M37" i="2"/>
  <c r="AQ38" i="2"/>
  <c r="AL48" i="2"/>
  <c r="AQ119" i="2"/>
  <c r="AL183" i="2"/>
  <c r="AB211" i="2"/>
  <c r="AL259" i="2"/>
  <c r="AQ287" i="2"/>
  <c r="W393" i="2"/>
  <c r="AV408" i="2"/>
  <c r="AB558" i="2"/>
  <c r="AG565" i="2"/>
  <c r="AL379" i="2"/>
  <c r="AQ393" i="2"/>
  <c r="AL396" i="2"/>
  <c r="AL417" i="2"/>
  <c r="W464" i="2"/>
  <c r="W471" i="2"/>
  <c r="M388" i="2"/>
  <c r="AL410" i="2"/>
  <c r="AQ534" i="2"/>
  <c r="AL581" i="2"/>
  <c r="AG138" i="2"/>
  <c r="AQ138" i="2"/>
  <c r="M241" i="2"/>
  <c r="AB296" i="2"/>
  <c r="AQ81" i="2"/>
  <c r="AQ245" i="2"/>
  <c r="M272" i="2"/>
  <c r="AG119" i="2"/>
  <c r="AL138" i="2"/>
  <c r="AB433" i="2"/>
  <c r="M282" i="2"/>
  <c r="AB31" i="2"/>
  <c r="AB52" i="2"/>
  <c r="AB73" i="2"/>
  <c r="W255" i="2"/>
  <c r="AB203" i="2"/>
  <c r="W234" i="2"/>
  <c r="AQ349" i="2"/>
  <c r="W148" i="2"/>
  <c r="M151" i="2"/>
  <c r="W196" i="2"/>
  <c r="AQ255" i="2"/>
  <c r="AL322" i="2"/>
  <c r="W322" i="2"/>
  <c r="AB7" i="2"/>
  <c r="M34" i="2"/>
  <c r="W69" i="2"/>
  <c r="AG73" i="2"/>
  <c r="AV138" i="2"/>
  <c r="AL148" i="2"/>
  <c r="AL158" i="2"/>
  <c r="W296" i="2"/>
  <c r="AB405" i="2"/>
  <c r="W52" i="2"/>
  <c r="M62" i="2"/>
  <c r="AL52" i="2"/>
  <c r="AB62" i="2"/>
  <c r="AL73" i="2"/>
  <c r="W127" i="2"/>
  <c r="AG134" i="2"/>
  <c r="AQ148" i="2"/>
  <c r="W154" i="2"/>
  <c r="AV334" i="2"/>
  <c r="AV196" i="2"/>
  <c r="AQ196" i="2"/>
  <c r="AV148" i="2"/>
  <c r="W549" i="2"/>
  <c r="AV275" i="2"/>
  <c r="M203" i="2"/>
  <c r="AG294" i="2"/>
  <c r="AG571" i="2"/>
  <c r="AV571" i="2"/>
  <c r="AL571" i="2"/>
  <c r="M52" i="2"/>
  <c r="M148" i="2"/>
  <c r="M158" i="2"/>
  <c r="W203" i="2"/>
  <c r="W241" i="2"/>
  <c r="AL238" i="2"/>
  <c r="AG550" i="2"/>
  <c r="AV550" i="2"/>
  <c r="AQ550" i="2"/>
  <c r="AL7" i="2"/>
  <c r="W34" i="2"/>
  <c r="AQ52" i="2"/>
  <c r="AB55" i="2"/>
  <c r="AQ59" i="2"/>
  <c r="AB127" i="2"/>
  <c r="AL134" i="2"/>
  <c r="AQ7" i="2"/>
  <c r="AV14" i="2"/>
  <c r="AV21" i="2"/>
  <c r="AV52" i="2"/>
  <c r="AG55" i="2"/>
  <c r="AV59" i="2"/>
  <c r="AL62" i="2"/>
  <c r="AV73" i="2"/>
  <c r="AQ223" i="2"/>
  <c r="W271" i="2"/>
  <c r="AL296" i="2"/>
  <c r="AL390" i="2"/>
  <c r="AV257" i="2"/>
  <c r="M315" i="2"/>
  <c r="M345" i="2"/>
  <c r="AG345" i="2"/>
  <c r="AB376" i="2"/>
  <c r="AG376" i="2"/>
  <c r="W173" i="2"/>
  <c r="W290" i="2"/>
  <c r="AG290" i="2"/>
  <c r="AG374" i="2"/>
  <c r="AQ301" i="2"/>
  <c r="AL384" i="2"/>
  <c r="AB463" i="2"/>
  <c r="AV377" i="2"/>
  <c r="AL113" i="2"/>
  <c r="AQ134" i="2"/>
  <c r="AV141" i="2"/>
  <c r="W147" i="2"/>
  <c r="AQ151" i="2"/>
  <c r="AL203" i="2"/>
  <c r="AV255" i="2"/>
  <c r="AL294" i="2"/>
  <c r="AL301" i="2"/>
  <c r="AQ308" i="2"/>
  <c r="AV315" i="2"/>
  <c r="AV325" i="2"/>
  <c r="M349" i="2"/>
  <c r="M372" i="2"/>
  <c r="W372" i="2"/>
  <c r="M470" i="2"/>
  <c r="AQ113" i="2"/>
  <c r="AL127" i="2"/>
  <c r="AV134" i="2"/>
  <c r="AQ203" i="2"/>
  <c r="W213" i="2"/>
  <c r="AQ217" i="2"/>
  <c r="AV65" i="2"/>
  <c r="M94" i="2"/>
  <c r="AB99" i="2"/>
  <c r="W119" i="2"/>
  <c r="AV203" i="2"/>
  <c r="AQ234" i="2"/>
  <c r="AG272" i="2"/>
  <c r="AV294" i="2"/>
  <c r="AV301" i="2"/>
  <c r="AQ384" i="2"/>
  <c r="W390" i="2"/>
  <c r="AL398" i="2"/>
  <c r="AG463" i="2"/>
  <c r="W470" i="2"/>
  <c r="AL550" i="2"/>
  <c r="AQ13" i="2"/>
  <c r="AQ106" i="2"/>
  <c r="AG140" i="2"/>
  <c r="M264" i="2"/>
  <c r="AB268" i="2"/>
  <c r="AV283" i="2"/>
  <c r="AL290" i="2"/>
  <c r="AG380" i="2"/>
  <c r="AV391" i="2"/>
  <c r="AV6" i="2"/>
  <c r="AV13" i="2"/>
  <c r="AL23" i="2"/>
  <c r="AL99" i="2"/>
  <c r="AL109" i="2"/>
  <c r="AQ123" i="2"/>
  <c r="AL140" i="2"/>
  <c r="AL223" i="2"/>
  <c r="AQ295" i="2"/>
  <c r="AG359" i="2"/>
  <c r="W570" i="2"/>
  <c r="W264" i="2"/>
  <c r="AV272" i="2"/>
  <c r="AL275" i="2"/>
  <c r="AB282" i="2"/>
  <c r="AB352" i="2"/>
  <c r="AB432" i="2"/>
  <c r="W442" i="2"/>
  <c r="AQ560" i="2"/>
  <c r="AV578" i="2"/>
  <c r="AB452" i="2"/>
  <c r="AB347" i="2"/>
  <c r="AV349" i="2"/>
  <c r="AL383" i="2"/>
  <c r="AG442" i="2"/>
  <c r="AL570" i="2"/>
  <c r="W575" i="2"/>
  <c r="AL583" i="2"/>
  <c r="AG6" i="2"/>
  <c r="AQ34" i="2"/>
  <c r="AQ41" i="2"/>
  <c r="AL51" i="2"/>
  <c r="W134" i="2"/>
  <c r="AV172" i="2"/>
  <c r="AL201" i="2"/>
  <c r="AL215" i="2"/>
  <c r="M245" i="2"/>
  <c r="M259" i="2"/>
  <c r="W263" i="2"/>
  <c r="AQ264" i="2"/>
  <c r="AL271" i="2"/>
  <c r="M416" i="2"/>
  <c r="AQ417" i="2"/>
  <c r="AV442" i="2"/>
  <c r="AQ470" i="2"/>
  <c r="M5" i="2"/>
  <c r="AL6" i="2"/>
  <c r="M12" i="2"/>
  <c r="AL13" i="2"/>
  <c r="AV34" i="2"/>
  <c r="AB134" i="2"/>
  <c r="AG148" i="2"/>
  <c r="W151" i="2"/>
  <c r="W161" i="2"/>
  <c r="AV179" i="2"/>
  <c r="AQ215" i="2"/>
  <c r="AQ239" i="2"/>
  <c r="AQ253" i="2"/>
  <c r="AL260" i="2"/>
  <c r="AQ363" i="2"/>
  <c r="AG406" i="2"/>
  <c r="AQ410" i="2"/>
  <c r="AV417" i="2"/>
  <c r="AQ445" i="2"/>
  <c r="AQ455" i="2"/>
  <c r="AQ466" i="2"/>
  <c r="AL564" i="2"/>
  <c r="AB571" i="2"/>
  <c r="AV583" i="2"/>
  <c r="AG391" i="2"/>
  <c r="W398" i="2"/>
  <c r="AL399" i="2"/>
  <c r="AL406" i="2"/>
  <c r="AV410" i="2"/>
  <c r="AV445" i="2"/>
  <c r="AV455" i="2"/>
  <c r="AB560" i="2"/>
  <c r="AV572" i="2"/>
  <c r="AQ579" i="2"/>
  <c r="AL391" i="2"/>
  <c r="AQ399" i="2"/>
  <c r="AQ406" i="2"/>
  <c r="AQ438" i="2"/>
  <c r="AV564" i="2"/>
  <c r="AV579" i="2"/>
  <c r="AG398" i="2"/>
  <c r="AV399" i="2"/>
  <c r="AL549" i="2"/>
  <c r="AL560" i="2"/>
  <c r="AB344" i="2"/>
  <c r="AQ352" i="2"/>
  <c r="AV373" i="2"/>
  <c r="AV549" i="2"/>
  <c r="AB570" i="2"/>
  <c r="AQ582" i="2"/>
  <c r="AL19" i="2"/>
  <c r="AL29" i="2"/>
  <c r="AL43" i="2"/>
  <c r="AQ50" i="2"/>
  <c r="AV92" i="2"/>
  <c r="AB95" i="2"/>
  <c r="AQ99" i="2"/>
  <c r="AQ109" i="2"/>
  <c r="AV116" i="2"/>
  <c r="AL123" i="2"/>
  <c r="AL196" i="2"/>
  <c r="AV245" i="2"/>
  <c r="AQ252" i="2"/>
  <c r="AV296" i="2"/>
  <c r="M322" i="2"/>
  <c r="W326" i="2"/>
  <c r="M329" i="2"/>
  <c r="AG337" i="2"/>
  <c r="AV352" i="2"/>
  <c r="M393" i="2"/>
  <c r="AB457" i="2"/>
  <c r="AG472" i="2"/>
  <c r="AV535" i="2"/>
  <c r="AL538" i="2"/>
  <c r="AV556" i="2"/>
  <c r="AG570" i="2"/>
  <c r="AV316" i="2"/>
  <c r="AL326" i="2"/>
  <c r="AB329" i="2"/>
  <c r="AV337" i="2"/>
  <c r="W343" i="2"/>
  <c r="AV376" i="2"/>
  <c r="AQ383" i="2"/>
  <c r="M396" i="2"/>
  <c r="AQ552" i="2"/>
  <c r="AV570" i="2"/>
  <c r="AG4" i="2"/>
  <c r="W35" i="2"/>
  <c r="AB42" i="2"/>
  <c r="AQ53" i="2"/>
  <c r="AV88" i="2"/>
  <c r="AL98" i="2"/>
  <c r="AQ105" i="2"/>
  <c r="AG108" i="2"/>
  <c r="AV140" i="2"/>
  <c r="AL170" i="2"/>
  <c r="AV174" i="2"/>
  <c r="AL188" i="2"/>
  <c r="AG223" i="2"/>
  <c r="AG230" i="2"/>
  <c r="AV234" i="2"/>
  <c r="AL291" i="2"/>
  <c r="AB294" i="2"/>
  <c r="M301" i="2"/>
  <c r="AB322" i="2"/>
  <c r="AQ326" i="2"/>
  <c r="AV383" i="2"/>
  <c r="AG408" i="2"/>
  <c r="AL464" i="2"/>
  <c r="AQ581" i="2"/>
  <c r="AB163" i="2"/>
  <c r="M163" i="2"/>
  <c r="AV146" i="2"/>
  <c r="AB146" i="2"/>
  <c r="M226" i="2"/>
  <c r="AQ75" i="2"/>
  <c r="AB75" i="2"/>
  <c r="AB208" i="2"/>
  <c r="AL208" i="2"/>
  <c r="AQ225" i="2"/>
  <c r="AV225" i="2"/>
  <c r="AV400" i="2"/>
  <c r="AL24" i="2"/>
  <c r="AG175" i="2"/>
  <c r="AL175" i="2"/>
  <c r="M350" i="2"/>
  <c r="W350" i="2"/>
  <c r="AV350" i="2"/>
  <c r="AQ24" i="2"/>
  <c r="AQ289" i="2"/>
  <c r="AG118" i="2"/>
  <c r="AQ269" i="2"/>
  <c r="AB269" i="2"/>
  <c r="AQ132" i="2"/>
  <c r="AV269" i="2"/>
  <c r="AB363" i="2"/>
  <c r="AB273" i="2"/>
  <c r="AQ273" i="2"/>
  <c r="M273" i="2"/>
  <c r="AB10" i="2"/>
  <c r="W114" i="2"/>
  <c r="AB114" i="2"/>
  <c r="AL331" i="2"/>
  <c r="AQ331" i="2"/>
  <c r="W11" i="2"/>
  <c r="AQ11" i="2"/>
  <c r="W37" i="2"/>
  <c r="AV121" i="2"/>
  <c r="M167" i="2"/>
  <c r="AQ181" i="2"/>
  <c r="AV181" i="2"/>
  <c r="AG68" i="2"/>
  <c r="AV68" i="2"/>
  <c r="AG229" i="2"/>
  <c r="M229" i="2"/>
  <c r="AV24" i="2"/>
  <c r="M33" i="2"/>
  <c r="AB47" i="2"/>
  <c r="M121" i="2"/>
  <c r="AQ121" i="2"/>
  <c r="AB422" i="2"/>
  <c r="W422" i="2"/>
  <c r="M111" i="2"/>
  <c r="W122" i="2"/>
  <c r="AL150" i="2"/>
  <c r="M150" i="2"/>
  <c r="AQ562" i="2"/>
  <c r="AG562" i="2"/>
  <c r="AG354" i="2"/>
  <c r="AB354" i="2"/>
  <c r="AV32" i="2"/>
  <c r="AB32" i="2"/>
  <c r="AB37" i="2"/>
  <c r="W19" i="2"/>
  <c r="M154" i="2"/>
  <c r="M300" i="2"/>
  <c r="M171" i="2"/>
  <c r="W226" i="2"/>
  <c r="W254" i="2"/>
  <c r="M254" i="2"/>
  <c r="AV265" i="2"/>
  <c r="AG265" i="2"/>
  <c r="W300" i="2"/>
  <c r="M317" i="2"/>
  <c r="M143" i="2"/>
  <c r="AB154" i="2"/>
  <c r="AB226" i="2"/>
  <c r="AL354" i="2"/>
  <c r="AQ381" i="2"/>
  <c r="AV554" i="2"/>
  <c r="AL168" i="2"/>
  <c r="AB171" i="2"/>
  <c r="AQ212" i="2"/>
  <c r="AQ219" i="2"/>
  <c r="AG224" i="2"/>
  <c r="AL226" i="2"/>
  <c r="M269" i="2"/>
  <c r="AL281" i="2"/>
  <c r="AB377" i="2"/>
  <c r="AG377" i="2"/>
  <c r="AQ468" i="2"/>
  <c r="AQ561" i="2"/>
  <c r="AB561" i="2"/>
  <c r="AG445" i="2"/>
  <c r="AL68" i="2"/>
  <c r="AL72" i="2"/>
  <c r="AG79" i="2"/>
  <c r="AG86" i="2"/>
  <c r="AG100" i="2"/>
  <c r="AQ111" i="2"/>
  <c r="AG122" i="2"/>
  <c r="AV29" i="2"/>
  <c r="AV33" i="2"/>
  <c r="AQ68" i="2"/>
  <c r="AL79" i="2"/>
  <c r="AL86" i="2"/>
  <c r="AL100" i="2"/>
  <c r="W110" i="2"/>
  <c r="AV111" i="2"/>
  <c r="AL133" i="2"/>
  <c r="AB143" i="2"/>
  <c r="M146" i="2"/>
  <c r="M153" i="2"/>
  <c r="AQ154" i="2"/>
  <c r="W160" i="2"/>
  <c r="AQ164" i="2"/>
  <c r="AV219" i="2"/>
  <c r="AQ226" i="2"/>
  <c r="AG237" i="2"/>
  <c r="W251" i="2"/>
  <c r="AL270" i="2"/>
  <c r="AQ281" i="2"/>
  <c r="AL350" i="2"/>
  <c r="AG389" i="2"/>
  <c r="AV468" i="2"/>
  <c r="AQ532" i="2"/>
  <c r="AV270" i="2"/>
  <c r="AG382" i="2"/>
  <c r="W32" i="2"/>
  <c r="M36" i="2"/>
  <c r="AQ37" i="2"/>
  <c r="AB86" i="2"/>
  <c r="AG154" i="2"/>
  <c r="AL212" i="2"/>
  <c r="AG226" i="2"/>
  <c r="M251" i="2"/>
  <c r="AG300" i="2"/>
  <c r="AV15" i="2"/>
  <c r="AQ100" i="2"/>
  <c r="AG103" i="2"/>
  <c r="AL114" i="2"/>
  <c r="AL118" i="2"/>
  <c r="AV147" i="2"/>
  <c r="AV355" i="2"/>
  <c r="AQ355" i="2"/>
  <c r="AB355" i="2"/>
  <c r="AL32" i="2"/>
  <c r="AG36" i="2"/>
  <c r="AL64" i="2"/>
  <c r="AG75" i="2"/>
  <c r="AV79" i="2"/>
  <c r="AL103" i="2"/>
  <c r="AQ114" i="2"/>
  <c r="AQ118" i="2"/>
  <c r="AV122" i="2"/>
  <c r="AV133" i="2"/>
  <c r="W139" i="2"/>
  <c r="W146" i="2"/>
  <c r="AL213" i="2"/>
  <c r="M214" i="2"/>
  <c r="M6" i="2"/>
  <c r="AG28" i="2"/>
  <c r="AL36" i="2"/>
  <c r="AL46" i="2"/>
  <c r="AQ64" i="2"/>
  <c r="M74" i="2"/>
  <c r="AL75" i="2"/>
  <c r="AL96" i="2"/>
  <c r="AQ103" i="2"/>
  <c r="W117" i="2"/>
  <c r="AV118" i="2"/>
  <c r="AB139" i="2"/>
  <c r="AL160" i="2"/>
  <c r="AQ189" i="2"/>
  <c r="AL225" i="2"/>
  <c r="AL244" i="2"/>
  <c r="AG269" i="2"/>
  <c r="AB430" i="2"/>
  <c r="W430" i="2"/>
  <c r="AQ47" i="2"/>
  <c r="AQ90" i="2"/>
  <c r="M110" i="2"/>
  <c r="AL111" i="2"/>
  <c r="AB122" i="2"/>
  <c r="AL219" i="2"/>
  <c r="AQ261" i="2"/>
  <c r="AQ354" i="2"/>
  <c r="AL11" i="2"/>
  <c r="AB36" i="2"/>
  <c r="M53" i="2"/>
  <c r="M78" i="2"/>
  <c r="AQ79" i="2"/>
  <c r="M85" i="2"/>
  <c r="AQ86" i="2"/>
  <c r="AQ133" i="2"/>
  <c r="AV154" i="2"/>
  <c r="AB160" i="2"/>
  <c r="AV226" i="2"/>
  <c r="AL237" i="2"/>
  <c r="AB251" i="2"/>
  <c r="AG14" i="2"/>
  <c r="AL28" i="2"/>
  <c r="AQ36" i="2"/>
  <c r="AQ46" i="2"/>
  <c r="AB53" i="2"/>
  <c r="AV64" i="2"/>
  <c r="AQ82" i="2"/>
  <c r="AQ96" i="2"/>
  <c r="AB117" i="2"/>
  <c r="AL121" i="2"/>
  <c r="M134" i="2"/>
  <c r="AG146" i="2"/>
  <c r="AV189" i="2"/>
  <c r="AV237" i="2"/>
  <c r="AQ251" i="2"/>
  <c r="AL306" i="2"/>
  <c r="AV342" i="2"/>
  <c r="AB356" i="2"/>
  <c r="AL14" i="2"/>
  <c r="AQ28" i="2"/>
  <c r="AV36" i="2"/>
  <c r="AG53" i="2"/>
  <c r="AL67" i="2"/>
  <c r="W74" i="2"/>
  <c r="AV82" i="2"/>
  <c r="AV96" i="2"/>
  <c r="AQ110" i="2"/>
  <c r="AB115" i="2"/>
  <c r="AG115" i="2"/>
  <c r="AV129" i="2"/>
  <c r="AL139" i="2"/>
  <c r="AL207" i="2"/>
  <c r="AQ306" i="2"/>
  <c r="AB316" i="2"/>
  <c r="AL334" i="2"/>
  <c r="AQ338" i="2"/>
  <c r="AL367" i="2"/>
  <c r="W455" i="2"/>
  <c r="W554" i="2"/>
  <c r="AQ14" i="2"/>
  <c r="AL53" i="2"/>
  <c r="AB74" i="2"/>
  <c r="AV75" i="2"/>
  <c r="M84" i="2"/>
  <c r="AV110" i="2"/>
  <c r="AQ153" i="2"/>
  <c r="AB201" i="2"/>
  <c r="AV201" i="2"/>
  <c r="AB214" i="2"/>
  <c r="W224" i="2"/>
  <c r="AG254" i="2"/>
  <c r="M294" i="2"/>
  <c r="AV313" i="2"/>
  <c r="AG316" i="2"/>
  <c r="AQ334" i="2"/>
  <c r="AV338" i="2"/>
  <c r="AL356" i="2"/>
  <c r="AB359" i="2"/>
  <c r="AL363" i="2"/>
  <c r="AB455" i="2"/>
  <c r="M352" i="2"/>
  <c r="M363" i="2"/>
  <c r="AB383" i="2"/>
  <c r="M438" i="2"/>
  <c r="AL471" i="2"/>
  <c r="W389" i="2"/>
  <c r="AB416" i="2"/>
  <c r="M430" i="2"/>
  <c r="AG455" i="2"/>
  <c r="M4" i="2"/>
  <c r="AQ5" i="2"/>
  <c r="AB34" i="2"/>
  <c r="W55" i="2"/>
  <c r="AQ74" i="2"/>
  <c r="AL81" i="2"/>
  <c r="AL95" i="2"/>
  <c r="AQ129" i="2"/>
  <c r="AQ140" i="2"/>
  <c r="AL147" i="2"/>
  <c r="AV151" i="2"/>
  <c r="AL154" i="2"/>
  <c r="AV169" i="2"/>
  <c r="AQ172" i="2"/>
  <c r="AQ183" i="2"/>
  <c r="W217" i="2"/>
  <c r="AV259" i="2"/>
  <c r="AQ278" i="2"/>
  <c r="AG281" i="2"/>
  <c r="AQ282" i="2"/>
  <c r="AB300" i="2"/>
  <c r="W307" i="2"/>
  <c r="AL311" i="2"/>
  <c r="AL352" i="2"/>
  <c r="W359" i="2"/>
  <c r="AV360" i="2"/>
  <c r="AV369" i="2"/>
  <c r="AV379" i="2"/>
  <c r="AG409" i="2"/>
  <c r="AG416" i="2"/>
  <c r="AB562" i="2"/>
  <c r="AL578" i="2"/>
  <c r="M131" i="2"/>
  <c r="AG139" i="2"/>
  <c r="W153" i="2"/>
  <c r="AG160" i="2"/>
  <c r="W171" i="2"/>
  <c r="M181" i="2"/>
  <c r="AG213" i="2"/>
  <c r="AL217" i="2"/>
  <c r="AV233" i="2"/>
  <c r="AV244" i="2"/>
  <c r="AQ270" i="2"/>
  <c r="AV281" i="2"/>
  <c r="AL307" i="2"/>
  <c r="AQ336" i="2"/>
  <c r="AB351" i="2"/>
  <c r="AV356" i="2"/>
  <c r="AV363" i="2"/>
  <c r="W366" i="2"/>
  <c r="AQ367" i="2"/>
  <c r="M400" i="2"/>
  <c r="AV409" i="2"/>
  <c r="M422" i="2"/>
  <c r="AV427" i="2"/>
  <c r="AV438" i="2"/>
  <c r="AV534" i="2"/>
  <c r="AQ540" i="2"/>
  <c r="AL562" i="2"/>
  <c r="M320" i="2"/>
  <c r="AL321" i="2"/>
  <c r="AQ382" i="2"/>
  <c r="AG456" i="2"/>
  <c r="AL532" i="2"/>
  <c r="AL4" i="2"/>
  <c r="AQ12" i="2"/>
  <c r="AV23" i="2"/>
  <c r="M32" i="2"/>
  <c r="AB33" i="2"/>
  <c r="AG37" i="2"/>
  <c r="AQ44" i="2"/>
  <c r="AQ55" i="2"/>
  <c r="AV62" i="2"/>
  <c r="AG69" i="2"/>
  <c r="AQ175" i="2"/>
  <c r="W181" i="2"/>
  <c r="AL193" i="2"/>
  <c r="AL224" i="2"/>
  <c r="AV229" i="2"/>
  <c r="AQ240" i="2"/>
  <c r="AL254" i="2"/>
  <c r="AL269" i="2"/>
  <c r="AL277" i="2"/>
  <c r="W306" i="2"/>
  <c r="AV307" i="2"/>
  <c r="AQ321" i="2"/>
  <c r="W331" i="2"/>
  <c r="AQ332" i="2"/>
  <c r="AG335" i="2"/>
  <c r="AQ343" i="2"/>
  <c r="AG366" i="2"/>
  <c r="AB381" i="2"/>
  <c r="AV382" i="2"/>
  <c r="W388" i="2"/>
  <c r="M407" i="2"/>
  <c r="AL543" i="2"/>
  <c r="AV300" i="2"/>
  <c r="AL332" i="2"/>
  <c r="AB335" i="2"/>
  <c r="AV336" i="2"/>
  <c r="AG355" i="2"/>
  <c r="W381" i="2"/>
  <c r="AG554" i="2"/>
  <c r="AQ4" i="2"/>
  <c r="AV12" i="2"/>
  <c r="AG19" i="2"/>
  <c r="AL37" i="2"/>
  <c r="AV44" i="2"/>
  <c r="AL47" i="2"/>
  <c r="AV55" i="2"/>
  <c r="AL69" i="2"/>
  <c r="W72" i="2"/>
  <c r="AL80" i="2"/>
  <c r="M86" i="2"/>
  <c r="AL87" i="2"/>
  <c r="AG104" i="2"/>
  <c r="AV112" i="2"/>
  <c r="AQ128" i="2"/>
  <c r="AV139" i="2"/>
  <c r="AL153" i="2"/>
  <c r="AB167" i="2"/>
  <c r="AV168" i="2"/>
  <c r="AB181" i="2"/>
  <c r="AL197" i="2"/>
  <c r="AQ209" i="2"/>
  <c r="AQ213" i="2"/>
  <c r="AL228" i="2"/>
  <c r="AQ236" i="2"/>
  <c r="W246" i="2"/>
  <c r="AB257" i="2"/>
  <c r="AL265" i="2"/>
  <c r="AB324" i="2"/>
  <c r="AL335" i="2"/>
  <c r="AG347" i="2"/>
  <c r="AL362" i="2"/>
  <c r="AL366" i="2"/>
  <c r="AV370" i="2"/>
  <c r="AG396" i="2"/>
  <c r="AL444" i="2"/>
  <c r="AQ362" i="2"/>
  <c r="AL381" i="2"/>
  <c r="AG388" i="2"/>
  <c r="AG400" i="2"/>
  <c r="AV430" i="2"/>
  <c r="AQ444" i="2"/>
  <c r="AG535" i="2"/>
  <c r="AB580" i="2"/>
  <c r="AG167" i="2"/>
  <c r="AQ171" i="2"/>
  <c r="AV209" i="2"/>
  <c r="AV213" i="2"/>
  <c r="AL232" i="2"/>
  <c r="AV254" i="2"/>
  <c r="AQ265" i="2"/>
  <c r="AV273" i="2"/>
  <c r="AB276" i="2"/>
  <c r="AQ292" i="2"/>
  <c r="AQ303" i="2"/>
  <c r="M316" i="2"/>
  <c r="AG331" i="2"/>
  <c r="W18" i="2"/>
  <c r="AQ19" i="2"/>
  <c r="AQ29" i="2"/>
  <c r="AQ33" i="2"/>
  <c r="AV37" i="2"/>
  <c r="AV47" i="2"/>
  <c r="M67" i="2"/>
  <c r="AV69" i="2"/>
  <c r="AV80" i="2"/>
  <c r="AV87" i="2"/>
  <c r="AL90" i="2"/>
  <c r="AV94" i="2"/>
  <c r="AQ104" i="2"/>
  <c r="M114" i="2"/>
  <c r="AL124" i="2"/>
  <c r="AV135" i="2"/>
  <c r="AQ142" i="2"/>
  <c r="AB145" i="2"/>
  <c r="AG163" i="2"/>
  <c r="AL167" i="2"/>
  <c r="AG276" i="2"/>
  <c r="W291" i="2"/>
  <c r="AG306" i="2"/>
  <c r="AG320" i="2"/>
  <c r="AL388" i="2"/>
  <c r="AG422" i="2"/>
  <c r="AL546" i="2"/>
  <c r="M312" i="2"/>
  <c r="AL313" i="2"/>
  <c r="W316" i="2"/>
  <c r="AV347" i="2"/>
  <c r="AG350" i="2"/>
  <c r="AV366" i="2"/>
  <c r="AQ377" i="2"/>
  <c r="AQ400" i="2"/>
  <c r="AQ578" i="2"/>
  <c r="AG578" i="2"/>
  <c r="AG80" i="2"/>
  <c r="AV84" i="2"/>
  <c r="AG87" i="2"/>
  <c r="AG94" i="2"/>
  <c r="AB104" i="2"/>
  <c r="AQ112" i="2"/>
  <c r="AL128" i="2"/>
  <c r="AV132" i="2"/>
  <c r="AQ139" i="2"/>
  <c r="M145" i="2"/>
  <c r="AL146" i="2"/>
  <c r="AQ150" i="2"/>
  <c r="AQ160" i="2"/>
  <c r="AG171" i="2"/>
  <c r="AQ182" i="2"/>
  <c r="AV190" i="2"/>
  <c r="AB213" i="2"/>
  <c r="AG244" i="2"/>
  <c r="AG251" i="2"/>
  <c r="AQ259" i="2"/>
  <c r="AV263" i="2"/>
  <c r="AQ271" i="2"/>
  <c r="AV339" i="2"/>
  <c r="AQ347" i="2"/>
  <c r="AV351" i="2"/>
  <c r="AB366" i="2"/>
  <c r="AV367" i="2"/>
  <c r="AQ386" i="2"/>
  <c r="AQ390" i="2"/>
  <c r="AV421" i="2"/>
  <c r="AL425" i="2"/>
  <c r="AL455" i="2"/>
  <c r="AG467" i="2"/>
  <c r="AQ471" i="2"/>
  <c r="AG538" i="2"/>
  <c r="AL561" i="2"/>
  <c r="AV562" i="2"/>
  <c r="AQ570" i="2"/>
  <c r="W269" i="2"/>
  <c r="AG270" i="2"/>
  <c r="AL278" i="2"/>
  <c r="AL282" i="2"/>
  <c r="AQ290" i="2"/>
  <c r="AG301" i="2"/>
  <c r="AB312" i="2"/>
  <c r="M326" i="2"/>
  <c r="AV331" i="2"/>
  <c r="AQ342" i="2"/>
  <c r="AQ346" i="2"/>
  <c r="W365" i="2"/>
  <c r="AQ370" i="2"/>
  <c r="W373" i="2"/>
  <c r="M376" i="2"/>
  <c r="AL382" i="2"/>
  <c r="W416" i="2"/>
  <c r="W432" i="2"/>
  <c r="AV444" i="2"/>
  <c r="AV459" i="2"/>
  <c r="M465" i="2"/>
  <c r="AG466" i="2"/>
  <c r="AV467" i="2"/>
  <c r="AG560" i="2"/>
  <c r="AL565" i="2"/>
  <c r="AV582" i="2"/>
  <c r="AG585" i="2"/>
  <c r="AL585" i="2"/>
  <c r="AG381" i="2"/>
  <c r="AV393" i="2"/>
  <c r="AB396" i="2"/>
  <c r="M408" i="2"/>
  <c r="AL409" i="2"/>
  <c r="AV420" i="2"/>
  <c r="AL432" i="2"/>
  <c r="M442" i="2"/>
  <c r="AQ454" i="2"/>
  <c r="AL458" i="2"/>
  <c r="AB465" i="2"/>
  <c r="AV466" i="2"/>
  <c r="AV470" i="2"/>
  <c r="W540" i="2"/>
  <c r="AV545" i="2"/>
  <c r="AV560" i="2"/>
  <c r="AG568" i="2"/>
  <c r="AQ577" i="2"/>
  <c r="AB427" i="2"/>
  <c r="AB540" i="2"/>
  <c r="AL568" i="2"/>
  <c r="W276" i="2"/>
  <c r="AL288" i="2"/>
  <c r="AQ300" i="2"/>
  <c r="AL329" i="2"/>
  <c r="AQ337" i="2"/>
  <c r="AV353" i="2"/>
  <c r="W360" i="2"/>
  <c r="AL380" i="2"/>
  <c r="AV381" i="2"/>
  <c r="AV388" i="2"/>
  <c r="AQ392" i="2"/>
  <c r="AL400" i="2"/>
  <c r="AL540" i="2"/>
  <c r="AQ564" i="2"/>
  <c r="AB572" i="2"/>
  <c r="AG580" i="2"/>
  <c r="W407" i="2"/>
  <c r="AB438" i="2"/>
  <c r="AL442" i="2"/>
  <c r="AQ453" i="2"/>
  <c r="AQ457" i="2"/>
  <c r="AV540" i="2"/>
  <c r="AL563" i="2"/>
  <c r="AL572" i="2"/>
  <c r="AQ580" i="2"/>
  <c r="AV584" i="2"/>
  <c r="M359" i="2"/>
  <c r="AL360" i="2"/>
  <c r="W363" i="2"/>
  <c r="AV384" i="2"/>
  <c r="AQ395" i="2"/>
  <c r="M398" i="2"/>
  <c r="M406" i="2"/>
  <c r="AQ408" i="2"/>
  <c r="AB535" i="2"/>
  <c r="W562" i="2"/>
  <c r="AQ567" i="2"/>
  <c r="AQ572" i="2"/>
  <c r="AL407" i="2"/>
  <c r="W414" i="2"/>
  <c r="AL422" i="2"/>
  <c r="AL438" i="2"/>
  <c r="AL460" i="2"/>
  <c r="AL468" i="2"/>
  <c r="AL539" i="2"/>
  <c r="M66" i="2"/>
  <c r="AB66" i="2"/>
  <c r="AV358" i="2"/>
  <c r="AQ358" i="2"/>
  <c r="AG358" i="2"/>
  <c r="W358" i="2"/>
  <c r="AG144" i="2"/>
  <c r="AQ144" i="2"/>
  <c r="M144" i="2"/>
  <c r="M333" i="2"/>
  <c r="AB333" i="2"/>
  <c r="W333" i="2"/>
  <c r="AQ333" i="2"/>
  <c r="AG174" i="2"/>
  <c r="W49" i="2"/>
  <c r="AQ49" i="2"/>
  <c r="M76" i="2"/>
  <c r="W200" i="2"/>
  <c r="AV200" i="2"/>
  <c r="AL200" i="2"/>
  <c r="AL71" i="2"/>
  <c r="M71" i="2"/>
  <c r="AV26" i="2"/>
  <c r="M26" i="2"/>
  <c r="M403" i="2"/>
  <c r="AG403" i="2"/>
  <c r="AV403" i="2"/>
  <c r="AG191" i="2"/>
  <c r="AB191" i="2"/>
  <c r="AG293" i="2"/>
  <c r="M135" i="2"/>
  <c r="AB135" i="2"/>
  <c r="AL135" i="2"/>
  <c r="M231" i="2"/>
  <c r="AV231" i="2"/>
  <c r="AQ429" i="2"/>
  <c r="AB429" i="2"/>
  <c r="AV429" i="2"/>
  <c r="W429" i="2"/>
  <c r="W149" i="2"/>
  <c r="AB149" i="2"/>
  <c r="AQ54" i="2"/>
  <c r="AB54" i="2"/>
  <c r="AV76" i="2"/>
  <c r="AQ130" i="2"/>
  <c r="AB130" i="2"/>
  <c r="W130" i="2"/>
  <c r="M130" i="2"/>
  <c r="AB341" i="2"/>
  <c r="M65" i="2"/>
  <c r="AB144" i="2"/>
  <c r="W54" i="2"/>
  <c r="AG297" i="2"/>
  <c r="AG415" i="2"/>
  <c r="AL16" i="2"/>
  <c r="M411" i="2"/>
  <c r="AB411" i="2"/>
  <c r="W142" i="2"/>
  <c r="AG142" i="2"/>
  <c r="W216" i="2"/>
  <c r="AG220" i="2"/>
  <c r="M258" i="2"/>
  <c r="AL9" i="2"/>
  <c r="AG54" i="2"/>
  <c r="AL83" i="2"/>
  <c r="M83" i="2"/>
  <c r="M93" i="2"/>
  <c r="AL102" i="2"/>
  <c r="W144" i="2"/>
  <c r="M221" i="2"/>
  <c r="AL253" i="2"/>
  <c r="AB253" i="2"/>
  <c r="AG402" i="2"/>
  <c r="W402" i="2"/>
  <c r="AB402" i="2"/>
  <c r="AV19" i="2"/>
  <c r="AB56" i="2"/>
  <c r="M56" i="2"/>
  <c r="AL76" i="2"/>
  <c r="AV78" i="2"/>
  <c r="AG78" i="2"/>
  <c r="W93" i="2"/>
  <c r="AG128" i="2"/>
  <c r="M128" i="2"/>
  <c r="AQ174" i="2"/>
  <c r="M177" i="2"/>
  <c r="W219" i="2"/>
  <c r="AB219" i="2"/>
  <c r="AL341" i="2"/>
  <c r="AG364" i="2"/>
  <c r="AB364" i="2"/>
  <c r="AB385" i="2"/>
  <c r="AV385" i="2"/>
  <c r="W190" i="2"/>
  <c r="AQ190" i="2"/>
  <c r="AB190" i="2"/>
  <c r="W5" i="2"/>
  <c r="AG5" i="2"/>
  <c r="W21" i="2"/>
  <c r="AG25" i="2"/>
  <c r="AQ30" i="2"/>
  <c r="AL93" i="2"/>
  <c r="M104" i="2"/>
  <c r="W141" i="2"/>
  <c r="W164" i="2"/>
  <c r="AB215" i="2"/>
  <c r="W215" i="2"/>
  <c r="AV215" i="2"/>
  <c r="AG215" i="2"/>
  <c r="AV232" i="2"/>
  <c r="AQ258" i="2"/>
  <c r="W43" i="2"/>
  <c r="M43" i="2"/>
  <c r="AB93" i="2"/>
  <c r="AV22" i="2"/>
  <c r="AV54" i="2"/>
  <c r="AQ3" i="2"/>
  <c r="AL8" i="2"/>
  <c r="AB14" i="2"/>
  <c r="M14" i="2"/>
  <c r="AL25" i="2"/>
  <c r="AV30" i="2"/>
  <c r="W38" i="2"/>
  <c r="M38" i="2"/>
  <c r="AL40" i="2"/>
  <c r="AV45" i="2"/>
  <c r="AL65" i="2"/>
  <c r="AB67" i="2"/>
  <c r="AB72" i="2"/>
  <c r="W91" i="2"/>
  <c r="AQ93" i="2"/>
  <c r="AQ101" i="2"/>
  <c r="AV258" i="2"/>
  <c r="W328" i="2"/>
  <c r="M368" i="2"/>
  <c r="W368" i="2"/>
  <c r="AG368" i="2"/>
  <c r="AB446" i="2"/>
  <c r="AV446" i="2"/>
  <c r="AL54" i="2"/>
  <c r="AB100" i="2"/>
  <c r="M100" i="2"/>
  <c r="AV3" i="2"/>
  <c r="AB16" i="2"/>
  <c r="AQ25" i="2"/>
  <c r="AG29" i="2"/>
  <c r="AQ40" i="2"/>
  <c r="AV49" i="2"/>
  <c r="AV93" i="2"/>
  <c r="AV106" i="2"/>
  <c r="AQ156" i="2"/>
  <c r="AB164" i="2"/>
  <c r="AQ166" i="2"/>
  <c r="AB166" i="2"/>
  <c r="AB172" i="2"/>
  <c r="AQ210" i="2"/>
  <c r="AV221" i="2"/>
  <c r="AV333" i="2"/>
  <c r="AQ9" i="2"/>
  <c r="AL30" i="2"/>
  <c r="AV71" i="2"/>
  <c r="AV8" i="2"/>
  <c r="AB24" i="2"/>
  <c r="AV25" i="2"/>
  <c r="AB46" i="2"/>
  <c r="AB64" i="2"/>
  <c r="M81" i="2"/>
  <c r="AB81" i="2"/>
  <c r="AV89" i="2"/>
  <c r="AV101" i="2"/>
  <c r="AB140" i="2"/>
  <c r="W267" i="2"/>
  <c r="AL297" i="2"/>
  <c r="W25" i="2"/>
  <c r="AB25" i="2"/>
  <c r="M25" i="2"/>
  <c r="M54" i="2"/>
  <c r="AB65" i="2"/>
  <c r="AG221" i="2"/>
  <c r="AQ221" i="2"/>
  <c r="AG305" i="2"/>
  <c r="AB44" i="2"/>
  <c r="AL199" i="2"/>
  <c r="M284" i="2"/>
  <c r="AB284" i="2"/>
  <c r="M302" i="2"/>
  <c r="W45" i="2"/>
  <c r="AG135" i="2"/>
  <c r="AL174" i="2"/>
  <c r="M176" i="2"/>
  <c r="AL176" i="2"/>
  <c r="AG176" i="2"/>
  <c r="AB176" i="2"/>
  <c r="AQ231" i="2"/>
  <c r="M397" i="2"/>
  <c r="AG397" i="2"/>
  <c r="AB397" i="2"/>
  <c r="AB542" i="2"/>
  <c r="W542" i="2"/>
  <c r="AG542" i="2"/>
  <c r="AQ542" i="2"/>
  <c r="W8" i="2"/>
  <c r="M44" i="2"/>
  <c r="AG49" i="2"/>
  <c r="W51" i="2"/>
  <c r="AQ76" i="2"/>
  <c r="AB82" i="2"/>
  <c r="W82" i="2"/>
  <c r="M108" i="2"/>
  <c r="AQ108" i="2"/>
  <c r="AL126" i="2"/>
  <c r="AL165" i="2"/>
  <c r="M172" i="2"/>
  <c r="AL191" i="2"/>
  <c r="W193" i="2"/>
  <c r="AQ200" i="2"/>
  <c r="M297" i="2"/>
  <c r="M16" i="2"/>
  <c r="AL49" i="2"/>
  <c r="AL106" i="2"/>
  <c r="AQ135" i="2"/>
  <c r="AQ165" i="2"/>
  <c r="W177" i="2"/>
  <c r="AQ191" i="2"/>
  <c r="AQ247" i="2"/>
  <c r="AV4" i="2"/>
  <c r="AB4" i="2"/>
  <c r="AG24" i="2"/>
  <c r="AL44" i="2"/>
  <c r="M51" i="2"/>
  <c r="AV97" i="2"/>
  <c r="W104" i="2"/>
  <c r="AL105" i="2"/>
  <c r="W107" i="2"/>
  <c r="AL107" i="2"/>
  <c r="M118" i="2"/>
  <c r="AL161" i="2"/>
  <c r="M161" i="2"/>
  <c r="AL164" i="2"/>
  <c r="AG170" i="2"/>
  <c r="M193" i="2"/>
  <c r="AV199" i="2"/>
  <c r="AG242" i="2"/>
  <c r="AQ297" i="2"/>
  <c r="AL310" i="2"/>
  <c r="M364" i="2"/>
  <c r="AB27" i="2"/>
  <c r="W42" i="2"/>
  <c r="AV104" i="2"/>
  <c r="AL108" i="2"/>
  <c r="W126" i="2"/>
  <c r="AG137" i="2"/>
  <c r="AL149" i="2"/>
  <c r="AB153" i="2"/>
  <c r="AG172" i="2"/>
  <c r="AB194" i="2"/>
  <c r="AG204" i="2"/>
  <c r="M204" i="2"/>
  <c r="AB247" i="2"/>
  <c r="AL428" i="2"/>
  <c r="AG428" i="2"/>
  <c r="AQ6" i="2"/>
  <c r="M15" i="2"/>
  <c r="AL17" i="2"/>
  <c r="AV18" i="2"/>
  <c r="M21" i="2"/>
  <c r="AV28" i="2"/>
  <c r="AL34" i="2"/>
  <c r="M45" i="2"/>
  <c r="AG46" i="2"/>
  <c r="W75" i="2"/>
  <c r="AV85" i="2"/>
  <c r="AL94" i="2"/>
  <c r="AV95" i="2"/>
  <c r="AV99" i="2"/>
  <c r="AG114" i="2"/>
  <c r="AG123" i="2"/>
  <c r="AL137" i="2"/>
  <c r="AL142" i="2"/>
  <c r="AQ149" i="2"/>
  <c r="AL151" i="2"/>
  <c r="AB151" i="2"/>
  <c r="W240" i="2"/>
  <c r="AG240" i="2"/>
  <c r="M358" i="2"/>
  <c r="M405" i="2"/>
  <c r="AL405" i="2"/>
  <c r="AG405" i="2"/>
  <c r="AL446" i="2"/>
  <c r="AV11" i="2"/>
  <c r="AB21" i="2"/>
  <c r="AQ102" i="2"/>
  <c r="AB161" i="2"/>
  <c r="AL293" i="2"/>
  <c r="AL10" i="2"/>
  <c r="AQ16" i="2"/>
  <c r="AB26" i="2"/>
  <c r="AQ31" i="2"/>
  <c r="AQ32" i="2"/>
  <c r="W41" i="2"/>
  <c r="W50" i="2"/>
  <c r="AV61" i="2"/>
  <c r="W65" i="2"/>
  <c r="AQ67" i="2"/>
  <c r="AB71" i="2"/>
  <c r="W81" i="2"/>
  <c r="AQ83" i="2"/>
  <c r="AB97" i="2"/>
  <c r="AV126" i="2"/>
  <c r="AB141" i="2"/>
  <c r="AG166" i="2"/>
  <c r="AG190" i="2"/>
  <c r="M225" i="2"/>
  <c r="AV247" i="2"/>
  <c r="W305" i="2"/>
  <c r="W320" i="2"/>
  <c r="W370" i="2"/>
  <c r="AB384" i="2"/>
  <c r="AG404" i="2"/>
  <c r="AG587" i="2"/>
  <c r="AG410" i="2"/>
  <c r="AB410" i="2"/>
  <c r="W410" i="2"/>
  <c r="M410" i="2"/>
  <c r="M64" i="2"/>
  <c r="M140" i="2"/>
  <c r="AL242" i="2"/>
  <c r="AB265" i="2"/>
  <c r="W265" i="2"/>
  <c r="AQ341" i="2"/>
  <c r="W6" i="2"/>
  <c r="W9" i="2"/>
  <c r="W14" i="2"/>
  <c r="AG15" i="2"/>
  <c r="AG26" i="2"/>
  <c r="W30" i="2"/>
  <c r="W44" i="2"/>
  <c r="AG45" i="2"/>
  <c r="M47" i="2"/>
  <c r="AQ51" i="2"/>
  <c r="AQ66" i="2"/>
  <c r="M87" i="2"/>
  <c r="AB90" i="2"/>
  <c r="W90" i="2"/>
  <c r="W95" i="2"/>
  <c r="M95" i="2"/>
  <c r="AG97" i="2"/>
  <c r="AV113" i="2"/>
  <c r="AV114" i="2"/>
  <c r="W118" i="2"/>
  <c r="W140" i="2"/>
  <c r="AV180" i="2"/>
  <c r="AL190" i="2"/>
  <c r="M194" i="2"/>
  <c r="AB231" i="2"/>
  <c r="AQ232" i="2"/>
  <c r="AB280" i="2"/>
  <c r="M281" i="2"/>
  <c r="AQ402" i="2"/>
  <c r="AV412" i="2"/>
  <c r="AV5" i="2"/>
  <c r="AG10" i="2"/>
  <c r="AV46" i="2"/>
  <c r="W71" i="2"/>
  <c r="M215" i="2"/>
  <c r="AV284" i="2"/>
  <c r="AV329" i="2"/>
  <c r="W329" i="2"/>
  <c r="AB374" i="2"/>
  <c r="AV374" i="2"/>
  <c r="AV10" i="2"/>
  <c r="AL15" i="2"/>
  <c r="AL26" i="2"/>
  <c r="AB30" i="2"/>
  <c r="M42" i="2"/>
  <c r="AL45" i="2"/>
  <c r="W64" i="2"/>
  <c r="AV66" i="2"/>
  <c r="AB76" i="2"/>
  <c r="W85" i="2"/>
  <c r="AB85" i="2"/>
  <c r="AL97" i="2"/>
  <c r="AB106" i="2"/>
  <c r="AG112" i="2"/>
  <c r="M124" i="2"/>
  <c r="AG127" i="2"/>
  <c r="AQ136" i="2"/>
  <c r="AL185" i="2"/>
  <c r="AB192" i="2"/>
  <c r="AL192" i="2"/>
  <c r="AG192" i="2"/>
  <c r="AL220" i="2"/>
  <c r="AB228" i="2"/>
  <c r="AG231" i="2"/>
  <c r="AG338" i="2"/>
  <c r="AG386" i="2"/>
  <c r="W386" i="2"/>
  <c r="AQ409" i="2"/>
  <c r="W409" i="2"/>
  <c r="AQ61" i="2"/>
  <c r="AQ126" i="2"/>
  <c r="W150" i="2"/>
  <c r="AB150" i="2"/>
  <c r="W261" i="2"/>
  <c r="AB261" i="2"/>
  <c r="W543" i="2"/>
  <c r="AG543" i="2"/>
  <c r="AV543" i="2"/>
  <c r="AQ15" i="2"/>
  <c r="AG17" i="2"/>
  <c r="W24" i="2"/>
  <c r="AQ26" i="2"/>
  <c r="M28" i="2"/>
  <c r="AG30" i="2"/>
  <c r="AV39" i="2"/>
  <c r="AB43" i="2"/>
  <c r="AQ45" i="2"/>
  <c r="AL50" i="2"/>
  <c r="M55" i="2"/>
  <c r="AG76" i="2"/>
  <c r="AQ77" i="2"/>
  <c r="AL82" i="2"/>
  <c r="W87" i="2"/>
  <c r="AL101" i="2"/>
  <c r="AL112" i="2"/>
  <c r="AV136" i="2"/>
  <c r="AV176" i="2"/>
  <c r="W204" i="2"/>
  <c r="AV205" i="2"/>
  <c r="W225" i="2"/>
  <c r="AL231" i="2"/>
  <c r="W281" i="2"/>
  <c r="AQ201" i="2"/>
  <c r="AL211" i="2"/>
  <c r="W228" i="2"/>
  <c r="AL229" i="2"/>
  <c r="W274" i="2"/>
  <c r="AB290" i="2"/>
  <c r="AQ302" i="2"/>
  <c r="AQ323" i="2"/>
  <c r="W323" i="2"/>
  <c r="AG412" i="2"/>
  <c r="AV414" i="2"/>
  <c r="AG414" i="2"/>
  <c r="AL414" i="2"/>
  <c r="M414" i="2"/>
  <c r="AV280" i="2"/>
  <c r="M283" i="2"/>
  <c r="AG291" i="2"/>
  <c r="AB297" i="2"/>
  <c r="M324" i="2"/>
  <c r="AL412" i="2"/>
  <c r="AQ72" i="2"/>
  <c r="AL78" i="2"/>
  <c r="W111" i="2"/>
  <c r="AL117" i="2"/>
  <c r="W123" i="2"/>
  <c r="W124" i="2"/>
  <c r="AQ131" i="2"/>
  <c r="AQ137" i="2"/>
  <c r="AL144" i="2"/>
  <c r="AV156" i="2"/>
  <c r="AQ161" i="2"/>
  <c r="AL166" i="2"/>
  <c r="W169" i="2"/>
  <c r="M170" i="2"/>
  <c r="W176" i="2"/>
  <c r="AL177" i="2"/>
  <c r="M208" i="2"/>
  <c r="AV210" i="2"/>
  <c r="AB212" i="2"/>
  <c r="W221" i="2"/>
  <c r="AV240" i="2"/>
  <c r="AV253" i="2"/>
  <c r="AG267" i="2"/>
  <c r="AV297" i="2"/>
  <c r="W310" i="2"/>
  <c r="AQ368" i="2"/>
  <c r="AL372" i="2"/>
  <c r="AV386" i="2"/>
  <c r="W459" i="2"/>
  <c r="AL459" i="2"/>
  <c r="AB459" i="2"/>
  <c r="AG65" i="2"/>
  <c r="W77" i="2"/>
  <c r="AQ78" i="2"/>
  <c r="M82" i="2"/>
  <c r="AG85" i="2"/>
  <c r="AB107" i="2"/>
  <c r="AB123" i="2"/>
  <c r="AB124" i="2"/>
  <c r="AG130" i="2"/>
  <c r="AV131" i="2"/>
  <c r="AV161" i="2"/>
  <c r="M173" i="2"/>
  <c r="M175" i="2"/>
  <c r="AQ199" i="2"/>
  <c r="AV216" i="2"/>
  <c r="M219" i="2"/>
  <c r="W250" i="2"/>
  <c r="AL250" i="2"/>
  <c r="M261" i="2"/>
  <c r="AL262" i="2"/>
  <c r="AL267" i="2"/>
  <c r="AG273" i="2"/>
  <c r="AV320" i="2"/>
  <c r="AL357" i="2"/>
  <c r="AQ372" i="2"/>
  <c r="AL415" i="2"/>
  <c r="AV447" i="2"/>
  <c r="AQ447" i="2"/>
  <c r="AL447" i="2"/>
  <c r="W544" i="2"/>
  <c r="AL544" i="2"/>
  <c r="AG548" i="2"/>
  <c r="AB548" i="2"/>
  <c r="W580" i="2"/>
  <c r="AB70" i="2"/>
  <c r="W83" i="2"/>
  <c r="AG84" i="2"/>
  <c r="AL85" i="2"/>
  <c r="AV86" i="2"/>
  <c r="AB103" i="2"/>
  <c r="AB136" i="2"/>
  <c r="AV144" i="2"/>
  <c r="AG150" i="2"/>
  <c r="W157" i="2"/>
  <c r="AG157" i="2"/>
  <c r="M164" i="2"/>
  <c r="AQ193" i="2"/>
  <c r="AL204" i="2"/>
  <c r="AG241" i="2"/>
  <c r="AV279" i="2"/>
  <c r="AQ348" i="2"/>
  <c r="AV372" i="2"/>
  <c r="W378" i="2"/>
  <c r="AQ411" i="2"/>
  <c r="AB552" i="2"/>
  <c r="W552" i="2"/>
  <c r="AG552" i="2"/>
  <c r="AG64" i="2"/>
  <c r="AQ65" i="2"/>
  <c r="M75" i="2"/>
  <c r="AB83" i="2"/>
  <c r="AL84" i="2"/>
  <c r="AQ85" i="2"/>
  <c r="AG90" i="2"/>
  <c r="W92" i="2"/>
  <c r="M98" i="2"/>
  <c r="AV108" i="2"/>
  <c r="AB113" i="2"/>
  <c r="AL116" i="2"/>
  <c r="AB132" i="2"/>
  <c r="M141" i="2"/>
  <c r="AQ155" i="2"/>
  <c r="AG165" i="2"/>
  <c r="AV166" i="2"/>
  <c r="W175" i="2"/>
  <c r="M271" i="2"/>
  <c r="AL305" i="2"/>
  <c r="AL338" i="2"/>
  <c r="W369" i="2"/>
  <c r="M369" i="2"/>
  <c r="AB392" i="2"/>
  <c r="W392" i="2"/>
  <c r="AV405" i="2"/>
  <c r="AB450" i="2"/>
  <c r="W450" i="2"/>
  <c r="M450" i="2"/>
  <c r="AL450" i="2"/>
  <c r="AG450" i="2"/>
  <c r="AB462" i="2"/>
  <c r="W462" i="2"/>
  <c r="AQ556" i="2"/>
  <c r="AQ573" i="2"/>
  <c r="AL567" i="2"/>
  <c r="AV145" i="2"/>
  <c r="AQ158" i="2"/>
  <c r="AL163" i="2"/>
  <c r="AG181" i="2"/>
  <c r="AV182" i="2"/>
  <c r="AV184" i="2"/>
  <c r="AL187" i="2"/>
  <c r="M198" i="2"/>
  <c r="W201" i="2"/>
  <c r="AQ208" i="2"/>
  <c r="AB221" i="2"/>
  <c r="AV222" i="2"/>
  <c r="M244" i="2"/>
  <c r="AV262" i="2"/>
  <c r="M265" i="2"/>
  <c r="AQ267" i="2"/>
  <c r="AQ275" i="2"/>
  <c r="AV305" i="2"/>
  <c r="AL344" i="2"/>
  <c r="AL394" i="2"/>
  <c r="AL587" i="2"/>
  <c r="AL143" i="2"/>
  <c r="AL157" i="2"/>
  <c r="AV158" i="2"/>
  <c r="M168" i="2"/>
  <c r="AL171" i="2"/>
  <c r="AQ177" i="2"/>
  <c r="AB180" i="2"/>
  <c r="AL181" i="2"/>
  <c r="AQ187" i="2"/>
  <c r="AV208" i="2"/>
  <c r="M211" i="2"/>
  <c r="AQ228" i="2"/>
  <c r="AV236" i="2"/>
  <c r="AB240" i="2"/>
  <c r="AL241" i="2"/>
  <c r="AQ250" i="2"/>
  <c r="AG261" i="2"/>
  <c r="AV267" i="2"/>
  <c r="W273" i="2"/>
  <c r="AQ344" i="2"/>
  <c r="AB358" i="2"/>
  <c r="AL378" i="2"/>
  <c r="M387" i="2"/>
  <c r="AQ394" i="2"/>
  <c r="AG574" i="2"/>
  <c r="AV574" i="2"/>
  <c r="W574" i="2"/>
  <c r="AQ587" i="2"/>
  <c r="AQ143" i="2"/>
  <c r="AV163" i="2"/>
  <c r="W174" i="2"/>
  <c r="AG180" i="2"/>
  <c r="AG186" i="2"/>
  <c r="M190" i="2"/>
  <c r="W191" i="2"/>
  <c r="AG194" i="2"/>
  <c r="AB200" i="2"/>
  <c r="AQ207" i="2"/>
  <c r="W220" i="2"/>
  <c r="AL221" i="2"/>
  <c r="AB223" i="2"/>
  <c r="AV228" i="2"/>
  <c r="AQ241" i="2"/>
  <c r="AL257" i="2"/>
  <c r="AL261" i="2"/>
  <c r="M263" i="2"/>
  <c r="M291" i="2"/>
  <c r="AQ293" i="2"/>
  <c r="AQ304" i="2"/>
  <c r="AL403" i="2"/>
  <c r="AV413" i="2"/>
  <c r="AB413" i="2"/>
  <c r="AL413" i="2"/>
  <c r="AG431" i="2"/>
  <c r="W452" i="2"/>
  <c r="M452" i="2"/>
  <c r="AV452" i="2"/>
  <c r="AQ452" i="2"/>
  <c r="AQ169" i="2"/>
  <c r="AL194" i="2"/>
  <c r="AG200" i="2"/>
  <c r="AG201" i="2"/>
  <c r="AG212" i="2"/>
  <c r="AQ235" i="2"/>
  <c r="AV241" i="2"/>
  <c r="AB244" i="2"/>
  <c r="AL245" i="2"/>
  <c r="AL255" i="2"/>
  <c r="M276" i="2"/>
  <c r="W355" i="2"/>
  <c r="M392" i="2"/>
  <c r="AG532" i="2"/>
  <c r="W532" i="2"/>
  <c r="AQ544" i="2"/>
  <c r="AQ548" i="2"/>
  <c r="AV411" i="2"/>
  <c r="AL461" i="2"/>
  <c r="AG461" i="2"/>
  <c r="M469" i="2"/>
  <c r="AG581" i="2"/>
  <c r="AG427" i="2"/>
  <c r="W427" i="2"/>
  <c r="AV432" i="2"/>
  <c r="W548" i="2"/>
  <c r="AV587" i="2"/>
  <c r="AG349" i="2"/>
  <c r="AL359" i="2"/>
  <c r="AL364" i="2"/>
  <c r="AB369" i="2"/>
  <c r="AL374" i="2"/>
  <c r="AL580" i="2"/>
  <c r="AG324" i="2"/>
  <c r="M331" i="2"/>
  <c r="AB331" i="2"/>
  <c r="AQ335" i="2"/>
  <c r="AQ359" i="2"/>
  <c r="AQ364" i="2"/>
  <c r="W403" i="2"/>
  <c r="AQ431" i="2"/>
  <c r="AV544" i="2"/>
  <c r="AL548" i="2"/>
  <c r="AQ574" i="2"/>
  <c r="AB576" i="2"/>
  <c r="AG576" i="2"/>
  <c r="AL324" i="2"/>
  <c r="AQ329" i="2"/>
  <c r="AV341" i="2"/>
  <c r="AL358" i="2"/>
  <c r="AV359" i="2"/>
  <c r="W383" i="2"/>
  <c r="M383" i="2"/>
  <c r="AQ401" i="2"/>
  <c r="W401" i="2"/>
  <c r="M428" i="2"/>
  <c r="AV435" i="2"/>
  <c r="W446" i="2"/>
  <c r="AB537" i="2"/>
  <c r="AB559" i="2"/>
  <c r="AB186" i="2"/>
  <c r="M191" i="2"/>
  <c r="AQ197" i="2"/>
  <c r="AV217" i="2"/>
  <c r="W223" i="2"/>
  <c r="W231" i="2"/>
  <c r="AV239" i="2"/>
  <c r="AQ254" i="2"/>
  <c r="M257" i="2"/>
  <c r="AB258" i="2"/>
  <c r="AQ260" i="2"/>
  <c r="AV266" i="2"/>
  <c r="AL273" i="2"/>
  <c r="AL314" i="2"/>
  <c r="AQ324" i="2"/>
  <c r="AB345" i="2"/>
  <c r="AQ369" i="2"/>
  <c r="AG392" i="2"/>
  <c r="AB425" i="2"/>
  <c r="W458" i="2"/>
  <c r="M460" i="2"/>
  <c r="AL542" i="2"/>
  <c r="AV580" i="2"/>
  <c r="AB336" i="2"/>
  <c r="AL404" i="2"/>
  <c r="AQ405" i="2"/>
  <c r="AG420" i="2"/>
  <c r="AB420" i="2"/>
  <c r="M420" i="2"/>
  <c r="M427" i="2"/>
  <c r="AL429" i="2"/>
  <c r="AG432" i="2"/>
  <c r="AG446" i="2"/>
  <c r="W453" i="2"/>
  <c r="AL453" i="2"/>
  <c r="M453" i="2"/>
  <c r="AB532" i="2"/>
  <c r="AL537" i="2"/>
  <c r="AV548" i="2"/>
  <c r="AQ557" i="2"/>
  <c r="AG575" i="2"/>
  <c r="AB575" i="2"/>
  <c r="AL130" i="2"/>
  <c r="AQ145" i="2"/>
  <c r="AV153" i="2"/>
  <c r="AG164" i="2"/>
  <c r="AV165" i="2"/>
  <c r="AV171" i="2"/>
  <c r="AB184" i="2"/>
  <c r="AV191" i="2"/>
  <c r="AV192" i="2"/>
  <c r="AV193" i="2"/>
  <c r="AB195" i="2"/>
  <c r="AV207" i="2"/>
  <c r="W211" i="2"/>
  <c r="AQ214" i="2"/>
  <c r="AL240" i="2"/>
  <c r="W245" i="2"/>
  <c r="AL246" i="2"/>
  <c r="AL251" i="2"/>
  <c r="AQ257" i="2"/>
  <c r="AB263" i="2"/>
  <c r="AL264" i="2"/>
  <c r="W270" i="2"/>
  <c r="AG271" i="2"/>
  <c r="AQ272" i="2"/>
  <c r="AL292" i="2"/>
  <c r="W294" i="2"/>
  <c r="AL304" i="2"/>
  <c r="AQ310" i="2"/>
  <c r="AQ320" i="2"/>
  <c r="W324" i="2"/>
  <c r="AV326" i="2"/>
  <c r="AL337" i="2"/>
  <c r="AQ345" i="2"/>
  <c r="AQ351" i="2"/>
  <c r="M355" i="2"/>
  <c r="AL365" i="2"/>
  <c r="M385" i="2"/>
  <c r="AV407" i="2"/>
  <c r="W415" i="2"/>
  <c r="AB428" i="2"/>
  <c r="AQ436" i="2"/>
  <c r="W469" i="2"/>
  <c r="AL557" i="2"/>
  <c r="W576" i="2"/>
  <c r="AQ350" i="2"/>
  <c r="AQ404" i="2"/>
  <c r="AQ539" i="2"/>
  <c r="AQ546" i="2"/>
  <c r="AV553" i="2"/>
  <c r="AV577" i="2"/>
  <c r="W582" i="2"/>
  <c r="W341" i="2"/>
  <c r="AV343" i="2"/>
  <c r="AV344" i="2"/>
  <c r="AL349" i="2"/>
  <c r="W354" i="2"/>
  <c r="W356" i="2"/>
  <c r="AV357" i="2"/>
  <c r="W396" i="2"/>
  <c r="AQ403" i="2"/>
  <c r="M412" i="2"/>
  <c r="M459" i="2"/>
  <c r="AQ462" i="2"/>
  <c r="AV539" i="2"/>
  <c r="AG545" i="2"/>
  <c r="W550" i="2"/>
  <c r="AL552" i="2"/>
  <c r="AL576" i="2"/>
  <c r="M366" i="2"/>
  <c r="M374" i="2"/>
  <c r="AL385" i="2"/>
  <c r="AL386" i="2"/>
  <c r="AB388" i="2"/>
  <c r="AL402" i="2"/>
  <c r="AQ415" i="2"/>
  <c r="AV462" i="2"/>
  <c r="W468" i="2"/>
  <c r="AV469" i="2"/>
  <c r="AQ536" i="2"/>
  <c r="W536" i="2"/>
  <c r="AB550" i="2"/>
  <c r="AG556" i="2"/>
  <c r="AQ439" i="2"/>
  <c r="AQ464" i="2"/>
  <c r="AB468" i="2"/>
  <c r="AL575" i="2"/>
  <c r="AG582" i="2"/>
  <c r="AV211" i="2"/>
  <c r="M213" i="2"/>
  <c r="AG219" i="2"/>
  <c r="AV268" i="2"/>
  <c r="AQ277" i="2"/>
  <c r="AB281" i="2"/>
  <c r="AV290" i="2"/>
  <c r="AV303" i="2"/>
  <c r="AB307" i="2"/>
  <c r="AV335" i="2"/>
  <c r="AG341" i="2"/>
  <c r="AL355" i="2"/>
  <c r="AG356" i="2"/>
  <c r="W374" i="2"/>
  <c r="AL401" i="2"/>
  <c r="AV402" i="2"/>
  <c r="AQ426" i="2"/>
  <c r="M446" i="2"/>
  <c r="AG470" i="2"/>
  <c r="AB471" i="2"/>
  <c r="M471" i="2"/>
  <c r="AL574" i="2"/>
  <c r="AB581" i="2"/>
  <c r="AL582" i="2"/>
  <c r="M290" i="2"/>
  <c r="AB295" i="2"/>
  <c r="AL315" i="2"/>
  <c r="AL316" i="2"/>
  <c r="AV321" i="2"/>
  <c r="AG326" i="2"/>
  <c r="AL333" i="2"/>
  <c r="M337" i="2"/>
  <c r="M344" i="2"/>
  <c r="W376" i="2"/>
  <c r="AQ379" i="2"/>
  <c r="AQ398" i="2"/>
  <c r="AB409" i="2"/>
  <c r="W420" i="2"/>
  <c r="AQ442" i="2"/>
  <c r="W461" i="2"/>
  <c r="AB472" i="2"/>
  <c r="AB549" i="2"/>
  <c r="AL577" i="2"/>
  <c r="AB386" i="2"/>
  <c r="AQ389" i="2"/>
  <c r="AV390" i="2"/>
  <c r="AQ396" i="2"/>
  <c r="AB398" i="2"/>
  <c r="M402" i="2"/>
  <c r="M404" i="2"/>
  <c r="W405" i="2"/>
  <c r="AB407" i="2"/>
  <c r="AG411" i="2"/>
  <c r="AV422" i="2"/>
  <c r="AB426" i="2"/>
  <c r="AG430" i="2"/>
  <c r="W438" i="2"/>
  <c r="AG452" i="2"/>
  <c r="AG453" i="2"/>
  <c r="AV454" i="2"/>
  <c r="W460" i="2"/>
  <c r="AL463" i="2"/>
  <c r="AV532" i="2"/>
  <c r="AQ537" i="2"/>
  <c r="AL554" i="2"/>
  <c r="AL558" i="2"/>
  <c r="AV567" i="2"/>
  <c r="AB573" i="2"/>
  <c r="AL369" i="2"/>
  <c r="AL376" i="2"/>
  <c r="AL377" i="2"/>
  <c r="W384" i="2"/>
  <c r="AQ388" i="2"/>
  <c r="AV396" i="2"/>
  <c r="AL411" i="2"/>
  <c r="AQ412" i="2"/>
  <c r="AL419" i="2"/>
  <c r="AL420" i="2"/>
  <c r="AL427" i="2"/>
  <c r="AL430" i="2"/>
  <c r="AV431" i="2"/>
  <c r="AL452" i="2"/>
  <c r="AB460" i="2"/>
  <c r="AG462" i="2"/>
  <c r="AQ463" i="2"/>
  <c r="AV472" i="2"/>
  <c r="AV537" i="2"/>
  <c r="AB543" i="2"/>
  <c r="AV546" i="2"/>
  <c r="AQ554" i="2"/>
  <c r="AQ558" i="2"/>
  <c r="AQ420" i="2"/>
  <c r="AQ427" i="2"/>
  <c r="AQ428" i="2"/>
  <c r="AQ430" i="2"/>
  <c r="AL445" i="2"/>
  <c r="AQ461" i="2"/>
  <c r="AL462" i="2"/>
  <c r="M468" i="2"/>
  <c r="AL469" i="2"/>
  <c r="AL470" i="2"/>
  <c r="AG471" i="2"/>
  <c r="AQ545" i="2"/>
  <c r="AQ575" i="2"/>
  <c r="AV585" i="2"/>
  <c r="W565" i="2"/>
  <c r="M63" i="2"/>
  <c r="W63" i="2"/>
  <c r="AG63" i="2"/>
  <c r="AB63" i="2"/>
  <c r="AB88" i="2"/>
  <c r="AL88" i="2"/>
  <c r="AG88" i="2"/>
  <c r="W88" i="2"/>
  <c r="M88" i="2"/>
  <c r="W309" i="2"/>
  <c r="AG309" i="2"/>
  <c r="AB309" i="2"/>
  <c r="M309" i="2"/>
  <c r="AG22" i="2"/>
  <c r="M22" i="2"/>
  <c r="AL22" i="2"/>
  <c r="W22" i="2"/>
  <c r="AB22" i="2"/>
  <c r="AG178" i="2"/>
  <c r="AB178" i="2"/>
  <c r="W178" i="2"/>
  <c r="AL178" i="2"/>
  <c r="AQ178" i="2"/>
  <c r="M178" i="2"/>
  <c r="AB39" i="2"/>
  <c r="M39" i="2"/>
  <c r="AG39" i="2"/>
  <c r="W39" i="2"/>
  <c r="W202" i="2"/>
  <c r="AB202" i="2"/>
  <c r="AL202" i="2"/>
  <c r="AV202" i="2"/>
  <c r="AG202" i="2"/>
  <c r="M202" i="2"/>
  <c r="M60" i="2"/>
  <c r="W60" i="2"/>
  <c r="AQ60" i="2"/>
  <c r="AG60" i="2"/>
  <c r="AB60" i="2"/>
  <c r="M243" i="2"/>
  <c r="AL243" i="2"/>
  <c r="W243" i="2"/>
  <c r="AQ243" i="2"/>
  <c r="AG243" i="2"/>
  <c r="AB243" i="2"/>
  <c r="AG299" i="2"/>
  <c r="M299" i="2"/>
  <c r="AB299" i="2"/>
  <c r="AL299" i="2"/>
  <c r="W299" i="2"/>
  <c r="W125" i="2"/>
  <c r="AB125" i="2"/>
  <c r="AQ125" i="2"/>
  <c r="M125" i="2"/>
  <c r="AG125" i="2"/>
  <c r="W327" i="2"/>
  <c r="AG327" i="2"/>
  <c r="AB327" i="2"/>
  <c r="AQ327" i="2"/>
  <c r="M327" i="2"/>
  <c r="AB89" i="2"/>
  <c r="M89" i="2"/>
  <c r="AG89" i="2"/>
  <c r="W89" i="2"/>
  <c r="AB227" i="2"/>
  <c r="M227" i="2"/>
  <c r="W227" i="2"/>
  <c r="AL227" i="2"/>
  <c r="AG227" i="2"/>
  <c r="AG3" i="2"/>
  <c r="AB3" i="2"/>
  <c r="W3" i="2"/>
  <c r="M3" i="2"/>
  <c r="W152" i="2"/>
  <c r="AB152" i="2"/>
  <c r="M152" i="2"/>
  <c r="AG152" i="2"/>
  <c r="M20" i="2"/>
  <c r="AG20" i="2"/>
  <c r="AB20" i="2"/>
  <c r="W20" i="2"/>
  <c r="AB59" i="2"/>
  <c r="M59" i="2"/>
  <c r="AG59" i="2"/>
  <c r="AL59" i="2"/>
  <c r="W59" i="2"/>
  <c r="AG298" i="2"/>
  <c r="W298" i="2"/>
  <c r="M298" i="2"/>
  <c r="AV298" i="2"/>
  <c r="AB298" i="2"/>
  <c r="AL298" i="2"/>
  <c r="AG440" i="2"/>
  <c r="AB440" i="2"/>
  <c r="M440" i="2"/>
  <c r="AQ440" i="2"/>
  <c r="W440" i="2"/>
  <c r="AG7" i="2"/>
  <c r="AV40" i="2"/>
  <c r="AG319" i="2"/>
  <c r="AL319" i="2"/>
  <c r="W319" i="2"/>
  <c r="AV319" i="2"/>
  <c r="AB319" i="2"/>
  <c r="M319" i="2"/>
  <c r="M256" i="2"/>
  <c r="AV256" i="2"/>
  <c r="AB256" i="2"/>
  <c r="AQ256" i="2"/>
  <c r="AG256" i="2"/>
  <c r="W256" i="2"/>
  <c r="AV60" i="2"/>
  <c r="AL89" i="2"/>
  <c r="AG2" i="2"/>
  <c r="R2" i="2"/>
  <c r="AB2" i="2"/>
  <c r="W2" i="2"/>
  <c r="M2" i="2"/>
  <c r="AB58" i="2"/>
  <c r="W58" i="2"/>
  <c r="M58" i="2"/>
  <c r="AG58" i="2"/>
  <c r="AQ39" i="2"/>
  <c r="AG423" i="2"/>
  <c r="AB423" i="2"/>
  <c r="M423" i="2"/>
  <c r="W423" i="2"/>
  <c r="AV243" i="2"/>
  <c r="W23" i="2"/>
  <c r="AG23" i="2"/>
  <c r="AB23" i="2"/>
  <c r="M23" i="2"/>
  <c r="AG61" i="2"/>
  <c r="AB61" i="2"/>
  <c r="M61" i="2"/>
  <c r="W61" i="2"/>
  <c r="AL61" i="2"/>
  <c r="W179" i="2"/>
  <c r="AB179" i="2"/>
  <c r="M179" i="2"/>
  <c r="AG179" i="2"/>
  <c r="M361" i="2"/>
  <c r="AB361" i="2"/>
  <c r="W361" i="2"/>
  <c r="AQ361" i="2"/>
  <c r="AL361" i="2"/>
  <c r="AG361" i="2"/>
  <c r="AQ22" i="2"/>
  <c r="AL39" i="2"/>
  <c r="M129" i="2"/>
  <c r="W129" i="2"/>
  <c r="AL129" i="2"/>
  <c r="AG129" i="2"/>
  <c r="AB129" i="2"/>
  <c r="AV178" i="2"/>
  <c r="M40" i="2"/>
  <c r="AG40" i="2"/>
  <c r="AB40" i="2"/>
  <c r="W40" i="2"/>
  <c r="M57" i="2"/>
  <c r="AB57" i="2"/>
  <c r="AV57" i="2"/>
  <c r="AL57" i="2"/>
  <c r="AG57" i="2"/>
  <c r="W57" i="2"/>
  <c r="AQ89" i="2"/>
  <c r="AV125" i="2"/>
  <c r="M286" i="2"/>
  <c r="AL286" i="2"/>
  <c r="AG286" i="2"/>
  <c r="W286" i="2"/>
  <c r="AV286" i="2"/>
  <c r="AB286" i="2"/>
  <c r="M318" i="2"/>
  <c r="AQ318" i="2"/>
  <c r="AG318" i="2"/>
  <c r="W318" i="2"/>
  <c r="AB318" i="2"/>
  <c r="W222" i="2"/>
  <c r="AB222" i="2"/>
  <c r="M222" i="2"/>
  <c r="AG222" i="2"/>
  <c r="AG120" i="2"/>
  <c r="M120" i="2"/>
  <c r="W120" i="2"/>
  <c r="AL120" i="2"/>
  <c r="AB120" i="2"/>
  <c r="AQ152" i="2"/>
  <c r="AG102" i="2"/>
  <c r="M102" i="2"/>
  <c r="W97" i="2"/>
  <c r="AB209" i="2"/>
  <c r="W209" i="2"/>
  <c r="AG209" i="2"/>
  <c r="AG238" i="2"/>
  <c r="M238" i="2"/>
  <c r="W238" i="2"/>
  <c r="AG27" i="2"/>
  <c r="W27" i="2"/>
  <c r="AG31" i="2"/>
  <c r="AL31" i="2"/>
  <c r="AV31" i="2"/>
  <c r="AB49" i="2"/>
  <c r="M49" i="2"/>
  <c r="W73" i="2"/>
  <c r="M107" i="2"/>
  <c r="AV107" i="2"/>
  <c r="AG107" i="2"/>
  <c r="AB112" i="2"/>
  <c r="M112" i="2"/>
  <c r="AG113" i="2"/>
  <c r="W137" i="2"/>
  <c r="AB137" i="2"/>
  <c r="AG188" i="2"/>
  <c r="M188" i="2"/>
  <c r="W188" i="2"/>
  <c r="AQ188" i="2"/>
  <c r="AG249" i="2"/>
  <c r="M249" i="2"/>
  <c r="AB249" i="2"/>
  <c r="W357" i="2"/>
  <c r="AB357" i="2"/>
  <c r="M357" i="2"/>
  <c r="AG357" i="2"/>
  <c r="AQ357" i="2"/>
  <c r="AG448" i="2"/>
  <c r="M448" i="2"/>
  <c r="AB448" i="2"/>
  <c r="W448" i="2"/>
  <c r="AQ448" i="2"/>
  <c r="AB8" i="2"/>
  <c r="AG8" i="2"/>
  <c r="AV51" i="2"/>
  <c r="W96" i="2"/>
  <c r="M96" i="2"/>
  <c r="AB96" i="2"/>
  <c r="AG106" i="2"/>
  <c r="W106" i="2"/>
  <c r="AB138" i="2"/>
  <c r="M138" i="2"/>
  <c r="W138" i="2"/>
  <c r="W237" i="2"/>
  <c r="AB237" i="2"/>
  <c r="AG278" i="2"/>
  <c r="W278" i="2"/>
  <c r="AB278" i="2"/>
  <c r="M280" i="2"/>
  <c r="AL327" i="2"/>
  <c r="AG343" i="2"/>
  <c r="M343" i="2"/>
  <c r="AB343" i="2"/>
  <c r="M7" i="2"/>
  <c r="W7" i="2"/>
  <c r="AB9" i="2"/>
  <c r="M9" i="2"/>
  <c r="AG9" i="2"/>
  <c r="M10" i="2"/>
  <c r="W10" i="2"/>
  <c r="AQ10" i="2"/>
  <c r="AG11" i="2"/>
  <c r="AB11" i="2"/>
  <c r="M11" i="2"/>
  <c r="AG12" i="2"/>
  <c r="W12" i="2"/>
  <c r="M13" i="2"/>
  <c r="AG13" i="2"/>
  <c r="M50" i="2"/>
  <c r="AB50" i="2"/>
  <c r="AG50" i="2"/>
  <c r="AG81" i="2"/>
  <c r="W105" i="2"/>
  <c r="AG105" i="2"/>
  <c r="M105" i="2"/>
  <c r="AB105" i="2"/>
  <c r="AQ116" i="2"/>
  <c r="AQ117" i="2"/>
  <c r="AL122" i="2"/>
  <c r="AG141" i="2"/>
  <c r="AL141" i="2"/>
  <c r="AQ141" i="2"/>
  <c r="W143" i="2"/>
  <c r="AV143" i="2"/>
  <c r="AG143" i="2"/>
  <c r="M186" i="2"/>
  <c r="AL186" i="2"/>
  <c r="AQ186" i="2"/>
  <c r="W186" i="2"/>
  <c r="W187" i="2"/>
  <c r="AG187" i="2"/>
  <c r="M236" i="2"/>
  <c r="AL236" i="2"/>
  <c r="AG236" i="2"/>
  <c r="AB236" i="2"/>
  <c r="W292" i="2"/>
  <c r="M292" i="2"/>
  <c r="AG292" i="2"/>
  <c r="AB292" i="2"/>
  <c r="AV311" i="2"/>
  <c r="AG332" i="2"/>
  <c r="W332" i="2"/>
  <c r="AB332" i="2"/>
  <c r="M375" i="2"/>
  <c r="AB375" i="2"/>
  <c r="AQ375" i="2"/>
  <c r="AL375" i="2"/>
  <c r="W375" i="2"/>
  <c r="AG547" i="2"/>
  <c r="W547" i="2"/>
  <c r="AB547" i="2"/>
  <c r="AQ547" i="2"/>
  <c r="W46" i="2"/>
  <c r="M46" i="2"/>
  <c r="AL152" i="2"/>
  <c r="W53" i="2"/>
  <c r="AB78" i="2"/>
  <c r="W78" i="2"/>
  <c r="AB79" i="2"/>
  <c r="M79" i="2"/>
  <c r="W79" i="2"/>
  <c r="M103" i="2"/>
  <c r="AL125" i="2"/>
  <c r="AV157" i="2"/>
  <c r="AB157" i="2"/>
  <c r="M157" i="2"/>
  <c r="AL179" i="2"/>
  <c r="M250" i="2"/>
  <c r="W280" i="2"/>
  <c r="AG313" i="2"/>
  <c r="AB313" i="2"/>
  <c r="W313" i="2"/>
  <c r="AQ313" i="2"/>
  <c r="M313" i="2"/>
  <c r="AV327" i="2"/>
  <c r="AB330" i="2"/>
  <c r="W330" i="2"/>
  <c r="AG330" i="2"/>
  <c r="M330" i="2"/>
  <c r="AQ330" i="2"/>
  <c r="W419" i="2"/>
  <c r="M419" i="2"/>
  <c r="AG419" i="2"/>
  <c r="AQ419" i="2"/>
  <c r="AB419" i="2"/>
  <c r="AV419" i="2"/>
  <c r="M437" i="2"/>
  <c r="W437" i="2"/>
  <c r="AL437" i="2"/>
  <c r="AG437" i="2"/>
  <c r="AB437" i="2"/>
  <c r="AQ437" i="2"/>
  <c r="M91" i="2"/>
  <c r="W16" i="2"/>
  <c r="AG16" i="2"/>
  <c r="AV16" i="2"/>
  <c r="W33" i="2"/>
  <c r="AG77" i="2"/>
  <c r="AB77" i="2"/>
  <c r="AV77" i="2"/>
  <c r="AQ120" i="2"/>
  <c r="AQ127" i="2"/>
  <c r="AQ179" i="2"/>
  <c r="M206" i="2"/>
  <c r="AV206" i="2"/>
  <c r="AG206" i="2"/>
  <c r="AB206" i="2"/>
  <c r="W206" i="2"/>
  <c r="AQ222" i="2"/>
  <c r="AQ227" i="2"/>
  <c r="AV361" i="2"/>
  <c r="W262" i="2"/>
  <c r="AG262" i="2"/>
  <c r="M262" i="2"/>
  <c r="AB262" i="2"/>
  <c r="AG83" i="2"/>
  <c r="AV83" i="2"/>
  <c r="M97" i="2"/>
  <c r="M113" i="2"/>
  <c r="AB116" i="2"/>
  <c r="M116" i="2"/>
  <c r="W116" i="2"/>
  <c r="M117" i="2"/>
  <c r="AV117" i="2"/>
  <c r="AG117" i="2"/>
  <c r="M122" i="2"/>
  <c r="AV152" i="2"/>
  <c r="M209" i="2"/>
  <c r="W247" i="2"/>
  <c r="AG247" i="2"/>
  <c r="M247" i="2"/>
  <c r="AB275" i="2"/>
  <c r="AG275" i="2"/>
  <c r="W275" i="2"/>
  <c r="M275" i="2"/>
  <c r="AL289" i="2"/>
  <c r="AG289" i="2"/>
  <c r="W289" i="2"/>
  <c r="AB289" i="2"/>
  <c r="M289" i="2"/>
  <c r="AL309" i="2"/>
  <c r="AV328" i="2"/>
  <c r="M328" i="2"/>
  <c r="AG328" i="2"/>
  <c r="AB328" i="2"/>
  <c r="AG441" i="2"/>
  <c r="AB441" i="2"/>
  <c r="W441" i="2"/>
  <c r="M441" i="2"/>
  <c r="W17" i="2"/>
  <c r="AV17" i="2"/>
  <c r="M27" i="2"/>
  <c r="AQ57" i="2"/>
  <c r="AL58" i="2"/>
  <c r="AL60" i="2"/>
  <c r="W102" i="2"/>
  <c r="AV127" i="2"/>
  <c r="M127" i="2"/>
  <c r="AB155" i="2"/>
  <c r="W155" i="2"/>
  <c r="AV155" i="2"/>
  <c r="AG155" i="2"/>
  <c r="AL155" i="2"/>
  <c r="M155" i="2"/>
  <c r="M160" i="2"/>
  <c r="M237" i="2"/>
  <c r="AL285" i="2"/>
  <c r="AL318" i="2"/>
  <c r="M362" i="2"/>
  <c r="W362" i="2"/>
  <c r="AB362" i="2"/>
  <c r="AG362" i="2"/>
  <c r="AG373" i="2"/>
  <c r="AB373" i="2"/>
  <c r="M373" i="2"/>
  <c r="AQ373" i="2"/>
  <c r="AG91" i="2"/>
  <c r="AL91" i="2"/>
  <c r="AG92" i="2"/>
  <c r="W132" i="2"/>
  <c r="M132" i="2"/>
  <c r="AG198" i="2"/>
  <c r="W198" i="2"/>
  <c r="AB198" i="2"/>
  <c r="M266" i="2"/>
  <c r="AB266" i="2"/>
  <c r="W266" i="2"/>
  <c r="AG266" i="2"/>
  <c r="AB285" i="2"/>
  <c r="AG285" i="2"/>
  <c r="W285" i="2"/>
  <c r="M285" i="2"/>
  <c r="W395" i="2"/>
  <c r="AG395" i="2"/>
  <c r="AL395" i="2"/>
  <c r="AB395" i="2"/>
  <c r="M395" i="2"/>
  <c r="AG41" i="2"/>
  <c r="M41" i="2"/>
  <c r="AB41" i="2"/>
  <c r="M133" i="2"/>
  <c r="W133" i="2"/>
  <c r="AG133" i="2"/>
  <c r="M348" i="2"/>
  <c r="AB348" i="2"/>
  <c r="AG348" i="2"/>
  <c r="AB370" i="2"/>
  <c r="AG370" i="2"/>
  <c r="M370" i="2"/>
  <c r="W66" i="2"/>
  <c r="AG66" i="2"/>
  <c r="AL66" i="2"/>
  <c r="AG101" i="2"/>
  <c r="W101" i="2"/>
  <c r="AV103" i="2"/>
  <c r="M169" i="2"/>
  <c r="AG169" i="2"/>
  <c r="AB169" i="2"/>
  <c r="W197" i="2"/>
  <c r="AB197" i="2"/>
  <c r="AG210" i="2"/>
  <c r="W210" i="2"/>
  <c r="M210" i="2"/>
  <c r="AL210" i="2"/>
  <c r="AL239" i="2"/>
  <c r="AG239" i="2"/>
  <c r="M239" i="2"/>
  <c r="W239" i="2"/>
  <c r="AG250" i="2"/>
  <c r="AB250" i="2"/>
  <c r="AV250" i="2"/>
  <c r="M378" i="2"/>
  <c r="AG378" i="2"/>
  <c r="AB378" i="2"/>
  <c r="AG434" i="2"/>
  <c r="AB434" i="2"/>
  <c r="AV434" i="2"/>
  <c r="W434" i="2"/>
  <c r="AB29" i="2"/>
  <c r="M29" i="2"/>
  <c r="AB68" i="2"/>
  <c r="M68" i="2"/>
  <c r="AG72" i="2"/>
  <c r="M72" i="2"/>
  <c r="AV72" i="2"/>
  <c r="W252" i="2"/>
  <c r="AB252" i="2"/>
  <c r="AG252" i="2"/>
  <c r="M252" i="2"/>
  <c r="M293" i="2"/>
  <c r="AB293" i="2"/>
  <c r="AB28" i="2"/>
  <c r="W28" i="2"/>
  <c r="AG47" i="2"/>
  <c r="M70" i="2"/>
  <c r="AG70" i="2"/>
  <c r="AB98" i="2"/>
  <c r="AV98" i="2"/>
  <c r="AB108" i="2"/>
  <c r="W108" i="2"/>
  <c r="W136" i="2"/>
  <c r="AG136" i="2"/>
  <c r="M136" i="2"/>
  <c r="AG189" i="2"/>
  <c r="W189" i="2"/>
  <c r="M189" i="2"/>
  <c r="AB189" i="2"/>
  <c r="W279" i="2"/>
  <c r="AB279" i="2"/>
  <c r="M279" i="2"/>
  <c r="W283" i="2"/>
  <c r="AG283" i="2"/>
  <c r="AB283" i="2"/>
  <c r="AL283" i="2"/>
  <c r="M314" i="2"/>
  <c r="AG314" i="2"/>
  <c r="AB314" i="2"/>
  <c r="AB334" i="2"/>
  <c r="W334" i="2"/>
  <c r="M334" i="2"/>
  <c r="W421" i="2"/>
  <c r="AG421" i="2"/>
  <c r="AQ421" i="2"/>
  <c r="M421" i="2"/>
  <c r="AB421" i="2"/>
  <c r="AG51" i="2"/>
  <c r="AB51" i="2"/>
  <c r="M92" i="2"/>
  <c r="AB142" i="2"/>
  <c r="M142" i="2"/>
  <c r="M159" i="2"/>
  <c r="W159" i="2"/>
  <c r="AB159" i="2"/>
  <c r="AG248" i="2"/>
  <c r="W248" i="2"/>
  <c r="M248" i="2"/>
  <c r="AL248" i="2"/>
  <c r="AV248" i="2"/>
  <c r="AB304" i="2"/>
  <c r="M304" i="2"/>
  <c r="AG304" i="2"/>
  <c r="M434" i="2"/>
  <c r="AB210" i="2"/>
  <c r="AL2" i="2"/>
  <c r="AL3" i="2"/>
  <c r="W68" i="2"/>
  <c r="M73" i="2"/>
  <c r="AB91" i="2"/>
  <c r="AB92" i="2"/>
  <c r="AB101" i="2"/>
  <c r="W103" i="2"/>
  <c r="M106" i="2"/>
  <c r="AG121" i="2"/>
  <c r="AB121" i="2"/>
  <c r="W121" i="2"/>
  <c r="AB128" i="2"/>
  <c r="AV128" i="2"/>
  <c r="AB133" i="2"/>
  <c r="M137" i="2"/>
  <c r="AL198" i="2"/>
  <c r="AQ202" i="2"/>
  <c r="AB205" i="2"/>
  <c r="AG205" i="2"/>
  <c r="M205" i="2"/>
  <c r="W229" i="2"/>
  <c r="AB229" i="2"/>
  <c r="M246" i="2"/>
  <c r="AG246" i="2"/>
  <c r="AQ246" i="2"/>
  <c r="AB246" i="2"/>
  <c r="AG280" i="2"/>
  <c r="AQ285" i="2"/>
  <c r="W293" i="2"/>
  <c r="AV309" i="2"/>
  <c r="M311" i="2"/>
  <c r="AB311" i="2"/>
  <c r="W311" i="2"/>
  <c r="AQ311" i="2"/>
  <c r="M321" i="2"/>
  <c r="AG321" i="2"/>
  <c r="AB321" i="2"/>
  <c r="W321" i="2"/>
  <c r="AL370" i="2"/>
  <c r="AV395" i="2"/>
  <c r="W397" i="2"/>
  <c r="AL397" i="2"/>
  <c r="M8" i="2"/>
  <c r="AB18" i="2"/>
  <c r="M18" i="2"/>
  <c r="W29" i="2"/>
  <c r="M31" i="2"/>
  <c r="W36" i="2"/>
  <c r="W47" i="2"/>
  <c r="W56" i="2"/>
  <c r="AQ63" i="2"/>
  <c r="W70" i="2"/>
  <c r="AQ88" i="2"/>
  <c r="W98" i="2"/>
  <c r="AB102" i="2"/>
  <c r="AB126" i="2"/>
  <c r="AG126" i="2"/>
  <c r="M126" i="2"/>
  <c r="AG132" i="2"/>
  <c r="AG147" i="2"/>
  <c r="M147" i="2"/>
  <c r="AB147" i="2"/>
  <c r="AL169" i="2"/>
  <c r="W180" i="2"/>
  <c r="AL180" i="2"/>
  <c r="W182" i="2"/>
  <c r="AG182" i="2"/>
  <c r="AL182" i="2"/>
  <c r="AB182" i="2"/>
  <c r="M187" i="2"/>
  <c r="AG197" i="2"/>
  <c r="AQ198" i="2"/>
  <c r="AB238" i="2"/>
  <c r="W249" i="2"/>
  <c r="AQ266" i="2"/>
  <c r="AB274" i="2"/>
  <c r="M274" i="2"/>
  <c r="AG274" i="2"/>
  <c r="M278" i="2"/>
  <c r="AG279" i="2"/>
  <c r="AL280" i="2"/>
  <c r="W314" i="2"/>
  <c r="M332" i="2"/>
  <c r="AG334" i="2"/>
  <c r="AL348" i="2"/>
  <c r="AV9" i="2"/>
  <c r="AV20" i="2"/>
  <c r="AB38" i="2"/>
  <c r="AL38" i="2"/>
  <c r="AB48" i="2"/>
  <c r="AV48" i="2"/>
  <c r="W67" i="2"/>
  <c r="AV67" i="2"/>
  <c r="W86" i="2"/>
  <c r="AQ97" i="2"/>
  <c r="W100" i="2"/>
  <c r="AL205" i="2"/>
  <c r="W212" i="2"/>
  <c r="AV212" i="2"/>
  <c r="W242" i="2"/>
  <c r="M242" i="2"/>
  <c r="AB242" i="2"/>
  <c r="AG268" i="2"/>
  <c r="AL268" i="2"/>
  <c r="W268" i="2"/>
  <c r="AB277" i="2"/>
  <c r="AG277" i="2"/>
  <c r="M277" i="2"/>
  <c r="W277" i="2"/>
  <c r="AV293" i="2"/>
  <c r="W317" i="2"/>
  <c r="AB317" i="2"/>
  <c r="AG317" i="2"/>
  <c r="AQ340" i="2"/>
  <c r="AV81" i="2"/>
  <c r="AV100" i="2"/>
  <c r="AG110" i="2"/>
  <c r="AB110" i="2"/>
  <c r="AL132" i="2"/>
  <c r="AV159" i="2"/>
  <c r="AV160" i="2"/>
  <c r="AV197" i="2"/>
  <c r="M200" i="2"/>
  <c r="M217" i="2"/>
  <c r="AB217" i="2"/>
  <c r="AG217" i="2"/>
  <c r="AG218" i="2"/>
  <c r="AL218" i="2"/>
  <c r="AB218" i="2"/>
  <c r="W218" i="2"/>
  <c r="AB225" i="2"/>
  <c r="AG225" i="2"/>
  <c r="AG228" i="2"/>
  <c r="M228" i="2"/>
  <c r="AB235" i="2"/>
  <c r="AG235" i="2"/>
  <c r="W235" i="2"/>
  <c r="AL235" i="2"/>
  <c r="M235" i="2"/>
  <c r="AL256" i="2"/>
  <c r="AL279" i="2"/>
  <c r="AQ280" i="2"/>
  <c r="AL284" i="2"/>
  <c r="AG325" i="2"/>
  <c r="AL325" i="2"/>
  <c r="AB325" i="2"/>
  <c r="AB340" i="2"/>
  <c r="AG340" i="2"/>
  <c r="AV340" i="2"/>
  <c r="W340" i="2"/>
  <c r="M340" i="2"/>
  <c r="AB424" i="2"/>
  <c r="AL424" i="2"/>
  <c r="AG424" i="2"/>
  <c r="W424" i="2"/>
  <c r="M424" i="2"/>
  <c r="AV424" i="2"/>
  <c r="AG33" i="2"/>
  <c r="AG42" i="2"/>
  <c r="AG52" i="2"/>
  <c r="AG62" i="2"/>
  <c r="W62" i="2"/>
  <c r="M90" i="2"/>
  <c r="AV90" i="2"/>
  <c r="AL92" i="2"/>
  <c r="AV120" i="2"/>
  <c r="AQ122" i="2"/>
  <c r="AG131" i="2"/>
  <c r="AL131" i="2"/>
  <c r="M149" i="2"/>
  <c r="AG149" i="2"/>
  <c r="AV149" i="2"/>
  <c r="M156" i="2"/>
  <c r="AL156" i="2"/>
  <c r="W156" i="2"/>
  <c r="AG156" i="2"/>
  <c r="AG158" i="2"/>
  <c r="AB158" i="2"/>
  <c r="W158" i="2"/>
  <c r="W170" i="2"/>
  <c r="AB170" i="2"/>
  <c r="AQ180" i="2"/>
  <c r="AQ185" i="2"/>
  <c r="AV187" i="2"/>
  <c r="AV188" i="2"/>
  <c r="W192" i="2"/>
  <c r="M192" i="2"/>
  <c r="AG193" i="2"/>
  <c r="W194" i="2"/>
  <c r="AG199" i="2"/>
  <c r="M199" i="2"/>
  <c r="W199" i="2"/>
  <c r="AB204" i="2"/>
  <c r="AV204" i="2"/>
  <c r="M216" i="2"/>
  <c r="AB216" i="2"/>
  <c r="AQ216" i="2"/>
  <c r="AG216" i="2"/>
  <c r="AB224" i="2"/>
  <c r="M224" i="2"/>
  <c r="AV224" i="2"/>
  <c r="M230" i="2"/>
  <c r="AB230" i="2"/>
  <c r="AG234" i="2"/>
  <c r="AL234" i="2"/>
  <c r="AB234" i="2"/>
  <c r="W287" i="2"/>
  <c r="AG287" i="2"/>
  <c r="AB287" i="2"/>
  <c r="AG288" i="2"/>
  <c r="M288" i="2"/>
  <c r="AB288" i="2"/>
  <c r="W288" i="2"/>
  <c r="AQ288" i="2"/>
  <c r="M371" i="2"/>
  <c r="W371" i="2"/>
  <c r="AQ371" i="2"/>
  <c r="AB371" i="2"/>
  <c r="AG371" i="2"/>
  <c r="AQ434" i="2"/>
  <c r="AG555" i="2"/>
  <c r="AB555" i="2"/>
  <c r="W555" i="2"/>
  <c r="AL555" i="2"/>
  <c r="M339" i="2"/>
  <c r="W339" i="2"/>
  <c r="AG339" i="2"/>
  <c r="AB339" i="2"/>
  <c r="AV348" i="2"/>
  <c r="AQ378" i="2"/>
  <c r="AL274" i="2"/>
  <c r="AG284" i="2"/>
  <c r="W284" i="2"/>
  <c r="AG323" i="2"/>
  <c r="M323" i="2"/>
  <c r="AB323" i="2"/>
  <c r="AV378" i="2"/>
  <c r="AQ397" i="2"/>
  <c r="AV448" i="2"/>
  <c r="AQ17" i="2"/>
  <c r="AQ27" i="2"/>
  <c r="AB177" i="2"/>
  <c r="AG177" i="2"/>
  <c r="AB185" i="2"/>
  <c r="AG185" i="2"/>
  <c r="W185" i="2"/>
  <c r="AB255" i="2"/>
  <c r="M255" i="2"/>
  <c r="AQ274" i="2"/>
  <c r="AV278" i="2"/>
  <c r="AQ299" i="2"/>
  <c r="AQ314" i="2"/>
  <c r="AV318" i="2"/>
  <c r="M325" i="2"/>
  <c r="M335" i="2"/>
  <c r="W335" i="2"/>
  <c r="AL343" i="2"/>
  <c r="AV397" i="2"/>
  <c r="AG253" i="2"/>
  <c r="W253" i="2"/>
  <c r="M253" i="2"/>
  <c r="AL266" i="2"/>
  <c r="AV299" i="2"/>
  <c r="AV330" i="2"/>
  <c r="M401" i="2"/>
  <c r="AG401" i="2"/>
  <c r="AB401" i="2"/>
  <c r="AG449" i="2"/>
  <c r="M449" i="2"/>
  <c r="AB449" i="2"/>
  <c r="W449" i="2"/>
  <c r="AL449" i="2"/>
  <c r="M109" i="2"/>
  <c r="AB109" i="2"/>
  <c r="AQ147" i="2"/>
  <c r="AB174" i="2"/>
  <c r="M174" i="2"/>
  <c r="AB175" i="2"/>
  <c r="AV175" i="2"/>
  <c r="AQ286" i="2"/>
  <c r="AV289" i="2"/>
  <c r="AV292" i="2"/>
  <c r="W302" i="2"/>
  <c r="AB302" i="2"/>
  <c r="AG302" i="2"/>
  <c r="AG303" i="2"/>
  <c r="W303" i="2"/>
  <c r="M303" i="2"/>
  <c r="AB305" i="2"/>
  <c r="M305" i="2"/>
  <c r="AG307" i="2"/>
  <c r="W347" i="2"/>
  <c r="AL347" i="2"/>
  <c r="M347" i="2"/>
  <c r="AG365" i="2"/>
  <c r="AB365" i="2"/>
  <c r="AV365" i="2"/>
  <c r="AV401" i="2"/>
  <c r="AL421" i="2"/>
  <c r="W443" i="2"/>
  <c r="AG443" i="2"/>
  <c r="AB443" i="2"/>
  <c r="M443" i="2"/>
  <c r="AL443" i="2"/>
  <c r="M99" i="2"/>
  <c r="AG99" i="2"/>
  <c r="AQ107" i="2"/>
  <c r="AG109" i="2"/>
  <c r="W145" i="2"/>
  <c r="AB165" i="2"/>
  <c r="W165" i="2"/>
  <c r="M165" i="2"/>
  <c r="AV167" i="2"/>
  <c r="W167" i="2"/>
  <c r="W172" i="2"/>
  <c r="M196" i="2"/>
  <c r="AG196" i="2"/>
  <c r="AB196" i="2"/>
  <c r="AG207" i="2"/>
  <c r="AB207" i="2"/>
  <c r="M207" i="2"/>
  <c r="W233" i="2"/>
  <c r="AB233" i="2"/>
  <c r="AL233" i="2"/>
  <c r="AG233" i="2"/>
  <c r="AL300" i="2"/>
  <c r="AL302" i="2"/>
  <c r="AL303" i="2"/>
  <c r="AQ305" i="2"/>
  <c r="AQ307" i="2"/>
  <c r="AB310" i="2"/>
  <c r="M310" i="2"/>
  <c r="AG310" i="2"/>
  <c r="AV362" i="2"/>
  <c r="AV368" i="2"/>
  <c r="AL368" i="2"/>
  <c r="AB368" i="2"/>
  <c r="AQ8" i="2"/>
  <c r="AB19" i="2"/>
  <c r="M19" i="2"/>
  <c r="M30" i="2"/>
  <c r="AV41" i="2"/>
  <c r="AQ58" i="2"/>
  <c r="AB69" i="2"/>
  <c r="M69" i="2"/>
  <c r="M80" i="2"/>
  <c r="AV91" i="2"/>
  <c r="AV102" i="2"/>
  <c r="M139" i="2"/>
  <c r="AL145" i="2"/>
  <c r="W162" i="2"/>
  <c r="AG162" i="2"/>
  <c r="AB162" i="2"/>
  <c r="W163" i="2"/>
  <c r="AQ163" i="2"/>
  <c r="AV242" i="2"/>
  <c r="AB254" i="2"/>
  <c r="M267" i="2"/>
  <c r="AB267" i="2"/>
  <c r="M306" i="2"/>
  <c r="AV306" i="2"/>
  <c r="AV310" i="2"/>
  <c r="AB342" i="2"/>
  <c r="M342" i="2"/>
  <c r="AG342" i="2"/>
  <c r="W342" i="2"/>
  <c r="AG372" i="2"/>
  <c r="AB372" i="2"/>
  <c r="AB380" i="2"/>
  <c r="W380" i="2"/>
  <c r="AQ380" i="2"/>
  <c r="AV387" i="2"/>
  <c r="M418" i="2"/>
  <c r="AB418" i="2"/>
  <c r="W418" i="2"/>
  <c r="AG418" i="2"/>
  <c r="W367" i="2"/>
  <c r="M367" i="2"/>
  <c r="AG367" i="2"/>
  <c r="AB367" i="2"/>
  <c r="AG417" i="2"/>
  <c r="AB417" i="2"/>
  <c r="W417" i="2"/>
  <c r="M417" i="2"/>
  <c r="AB360" i="2"/>
  <c r="AG360" i="2"/>
  <c r="M360" i="2"/>
  <c r="W385" i="2"/>
  <c r="AG385" i="2"/>
  <c r="W433" i="2"/>
  <c r="AG433" i="2"/>
  <c r="AL433" i="2"/>
  <c r="AV433" i="2"/>
  <c r="AQ433" i="2"/>
  <c r="AV437" i="2"/>
  <c r="AQ298" i="2"/>
  <c r="W315" i="2"/>
  <c r="AL317" i="2"/>
  <c r="W387" i="2"/>
  <c r="AG387" i="2"/>
  <c r="AL387" i="2"/>
  <c r="AB387" i="2"/>
  <c r="AG394" i="2"/>
  <c r="AB394" i="2"/>
  <c r="W394" i="2"/>
  <c r="M394" i="2"/>
  <c r="AQ424" i="2"/>
  <c r="AG439" i="2"/>
  <c r="AB439" i="2"/>
  <c r="W439" i="2"/>
  <c r="M439" i="2"/>
  <c r="AV443" i="2"/>
  <c r="AV449" i="2"/>
  <c r="AG203" i="2"/>
  <c r="AQ204" i="2"/>
  <c r="AL216" i="2"/>
  <c r="AQ224" i="2"/>
  <c r="W244" i="2"/>
  <c r="AG257" i="2"/>
  <c r="M296" i="2"/>
  <c r="AG296" i="2"/>
  <c r="AQ317" i="2"/>
  <c r="AB389" i="2"/>
  <c r="M389" i="2"/>
  <c r="AL389" i="2"/>
  <c r="AB390" i="2"/>
  <c r="AG390" i="2"/>
  <c r="M390" i="2"/>
  <c r="M391" i="2"/>
  <c r="AQ391" i="2"/>
  <c r="AB391" i="2"/>
  <c r="W391" i="2"/>
  <c r="M413" i="2"/>
  <c r="AG413" i="2"/>
  <c r="W413" i="2"/>
  <c r="W15" i="2"/>
  <c r="W26" i="2"/>
  <c r="AG32" i="2"/>
  <c r="W76" i="2"/>
  <c r="AG82" i="2"/>
  <c r="M119" i="2"/>
  <c r="AB119" i="2"/>
  <c r="W135" i="2"/>
  <c r="AQ146" i="2"/>
  <c r="AG153" i="2"/>
  <c r="M166" i="2"/>
  <c r="W183" i="2"/>
  <c r="AB183" i="2"/>
  <c r="AV185" i="2"/>
  <c r="AL247" i="2"/>
  <c r="AQ283" i="2"/>
  <c r="AQ284" i="2"/>
  <c r="AQ319" i="2"/>
  <c r="AL323" i="2"/>
  <c r="AL328" i="2"/>
  <c r="AB431" i="2"/>
  <c r="W431" i="2"/>
  <c r="AL431" i="2"/>
  <c r="AG21" i="2"/>
  <c r="AQ21" i="2"/>
  <c r="AG71" i="2"/>
  <c r="AQ71" i="2"/>
  <c r="AV109" i="2"/>
  <c r="AL136" i="2"/>
  <c r="AQ167" i="2"/>
  <c r="AG184" i="2"/>
  <c r="AQ205" i="2"/>
  <c r="AQ233" i="2"/>
  <c r="AQ248" i="2"/>
  <c r="AG259" i="2"/>
  <c r="AB259" i="2"/>
  <c r="AG260" i="2"/>
  <c r="W260" i="2"/>
  <c r="W272" i="2"/>
  <c r="AB272" i="2"/>
  <c r="AV285" i="2"/>
  <c r="W297" i="2"/>
  <c r="M380" i="2"/>
  <c r="AQ441" i="2"/>
  <c r="AL451" i="2"/>
  <c r="AB451" i="2"/>
  <c r="W451" i="2"/>
  <c r="AQ451" i="2"/>
  <c r="AG451" i="2"/>
  <c r="AB118" i="2"/>
  <c r="AV130" i="2"/>
  <c r="AB148" i="2"/>
  <c r="AG195" i="2"/>
  <c r="AG245" i="2"/>
  <c r="AG295" i="2"/>
  <c r="AQ353" i="2"/>
  <c r="AB400" i="2"/>
  <c r="W400" i="2"/>
  <c r="W533" i="2"/>
  <c r="AG533" i="2"/>
  <c r="AL533" i="2"/>
  <c r="AB533" i="2"/>
  <c r="AV238" i="2"/>
  <c r="AV288" i="2"/>
  <c r="AL330" i="2"/>
  <c r="M351" i="2"/>
  <c r="AG351" i="2"/>
  <c r="W445" i="2"/>
  <c r="AB445" i="2"/>
  <c r="M445" i="2"/>
  <c r="AG208" i="2"/>
  <c r="W208" i="2"/>
  <c r="AG214" i="2"/>
  <c r="AV214" i="2"/>
  <c r="AB220" i="2"/>
  <c r="M220" i="2"/>
  <c r="W232" i="2"/>
  <c r="AG232" i="2"/>
  <c r="AG258" i="2"/>
  <c r="W258" i="2"/>
  <c r="AG264" i="2"/>
  <c r="AV264" i="2"/>
  <c r="AB270" i="2"/>
  <c r="M270" i="2"/>
  <c r="W282" i="2"/>
  <c r="AG282" i="2"/>
  <c r="AL308" i="2"/>
  <c r="AG308" i="2"/>
  <c r="W308" i="2"/>
  <c r="AV308" i="2"/>
  <c r="AQ309" i="2"/>
  <c r="AV317" i="2"/>
  <c r="AQ328" i="2"/>
  <c r="AL339" i="2"/>
  <c r="W349" i="2"/>
  <c r="AB349" i="2"/>
  <c r="AG353" i="2"/>
  <c r="M353" i="2"/>
  <c r="M354" i="2"/>
  <c r="AV354" i="2"/>
  <c r="AV451" i="2"/>
  <c r="AB566" i="2"/>
  <c r="AL566" i="2"/>
  <c r="W566" i="2"/>
  <c r="AG566" i="2"/>
  <c r="AV547" i="2"/>
  <c r="AQ555" i="2"/>
  <c r="AB436" i="2"/>
  <c r="M436" i="2"/>
  <c r="AG436" i="2"/>
  <c r="AL436" i="2"/>
  <c r="AV555" i="2"/>
  <c r="AG111" i="2"/>
  <c r="W115" i="2"/>
  <c r="AV162" i="2"/>
  <c r="AL172" i="2"/>
  <c r="AL222" i="2"/>
  <c r="AL272" i="2"/>
  <c r="AG329" i="2"/>
  <c r="AB382" i="2"/>
  <c r="W382" i="2"/>
  <c r="AQ385" i="2"/>
  <c r="AB406" i="2"/>
  <c r="W406" i="2"/>
  <c r="AL423" i="2"/>
  <c r="AL448" i="2"/>
  <c r="M454" i="2"/>
  <c r="AL454" i="2"/>
  <c r="AG454" i="2"/>
  <c r="AB454" i="2"/>
  <c r="AL373" i="2"/>
  <c r="AG384" i="2"/>
  <c r="M384" i="2"/>
  <c r="AB408" i="2"/>
  <c r="W408" i="2"/>
  <c r="AQ423" i="2"/>
  <c r="AV150" i="2"/>
  <c r="W352" i="2"/>
  <c r="AG426" i="2"/>
  <c r="W426" i="2"/>
  <c r="M426" i="2"/>
  <c r="W435" i="2"/>
  <c r="AG435" i="2"/>
  <c r="AQ443" i="2"/>
  <c r="M447" i="2"/>
  <c r="AG447" i="2"/>
  <c r="AB447" i="2"/>
  <c r="W447" i="2"/>
  <c r="AQ458" i="2"/>
  <c r="W541" i="2"/>
  <c r="AV541" i="2"/>
  <c r="W563" i="2"/>
  <c r="AG563" i="2"/>
  <c r="AB563" i="2"/>
  <c r="AB461" i="2"/>
  <c r="M461" i="2"/>
  <c r="AL440" i="2"/>
  <c r="AV441" i="2"/>
  <c r="M444" i="2"/>
  <c r="AG444" i="2"/>
  <c r="AB444" i="2"/>
  <c r="W444" i="2"/>
  <c r="AG458" i="2"/>
  <c r="M458" i="2"/>
  <c r="W553" i="2"/>
  <c r="AG553" i="2"/>
  <c r="AB553" i="2"/>
  <c r="AQ157" i="2"/>
  <c r="AV324" i="2"/>
  <c r="AB338" i="2"/>
  <c r="W338" i="2"/>
  <c r="W399" i="2"/>
  <c r="AG399" i="2"/>
  <c r="AQ413" i="2"/>
  <c r="AG168" i="2"/>
  <c r="AB168" i="2"/>
  <c r="AQ168" i="2"/>
  <c r="AV177" i="2"/>
  <c r="AQ194" i="2"/>
  <c r="AV227" i="2"/>
  <c r="AQ244" i="2"/>
  <c r="AV277" i="2"/>
  <c r="AQ294" i="2"/>
  <c r="AQ339" i="2"/>
  <c r="AL340" i="2"/>
  <c r="M379" i="2"/>
  <c r="AG379" i="2"/>
  <c r="AB412" i="2"/>
  <c r="W412" i="2"/>
  <c r="M435" i="2"/>
  <c r="AV440" i="2"/>
  <c r="AQ449" i="2"/>
  <c r="M457" i="2"/>
  <c r="AV457" i="2"/>
  <c r="AG457" i="2"/>
  <c r="AL457" i="2"/>
  <c r="W551" i="2"/>
  <c r="AG551" i="2"/>
  <c r="AB551" i="2"/>
  <c r="AG429" i="2"/>
  <c r="M429" i="2"/>
  <c r="AB456" i="2"/>
  <c r="W456" i="2"/>
  <c r="M456" i="2"/>
  <c r="AV461" i="2"/>
  <c r="AG539" i="2"/>
  <c r="AB539" i="2"/>
  <c r="W539" i="2"/>
  <c r="AB544" i="2"/>
  <c r="AG544" i="2"/>
  <c r="AG558" i="2"/>
  <c r="AG363" i="2"/>
  <c r="W377" i="2"/>
  <c r="AB414" i="2"/>
  <c r="AQ414" i="2"/>
  <c r="AL465" i="2"/>
  <c r="AB538" i="2"/>
  <c r="AQ538" i="2"/>
  <c r="W538" i="2"/>
  <c r="W545" i="2"/>
  <c r="AB545" i="2"/>
  <c r="AB546" i="2"/>
  <c r="W546" i="2"/>
  <c r="AG546" i="2"/>
  <c r="AG573" i="2"/>
  <c r="AB403" i="2"/>
  <c r="M409" i="2"/>
  <c r="AV415" i="2"/>
  <c r="AL416" i="2"/>
  <c r="AG557" i="2"/>
  <c r="W557" i="2"/>
  <c r="AV557" i="2"/>
  <c r="M415" i="2"/>
  <c r="AB415" i="2"/>
  <c r="AQ422" i="2"/>
  <c r="AL434" i="2"/>
  <c r="AB469" i="2"/>
  <c r="AG469" i="2"/>
  <c r="AQ469" i="2"/>
  <c r="AB536" i="2"/>
  <c r="AQ566" i="2"/>
  <c r="AB568" i="2"/>
  <c r="W568" i="2"/>
  <c r="AG569" i="2"/>
  <c r="AV569" i="2"/>
  <c r="AB569" i="2"/>
  <c r="W569" i="2"/>
  <c r="AG151" i="2"/>
  <c r="AG161" i="2"/>
  <c r="AB320" i="2"/>
  <c r="AV332" i="2"/>
  <c r="W345" i="2"/>
  <c r="AB350" i="2"/>
  <c r="AG383" i="2"/>
  <c r="AQ416" i="2"/>
  <c r="AB466" i="2"/>
  <c r="M466" i="2"/>
  <c r="AV533" i="2"/>
  <c r="AL551" i="2"/>
  <c r="AB556" i="2"/>
  <c r="W556" i="2"/>
  <c r="AG464" i="2"/>
  <c r="AB464" i="2"/>
  <c r="M341" i="2"/>
  <c r="AB404" i="2"/>
  <c r="W404" i="2"/>
  <c r="AV416" i="2"/>
  <c r="AQ435" i="2"/>
  <c r="AG465" i="2"/>
  <c r="W465" i="2"/>
  <c r="W535" i="2"/>
  <c r="AL535" i="2"/>
  <c r="AQ551" i="2"/>
  <c r="AG333" i="2"/>
  <c r="W337" i="2"/>
  <c r="AV345" i="2"/>
  <c r="AV364" i="2"/>
  <c r="AG369" i="2"/>
  <c r="AG393" i="2"/>
  <c r="AB393" i="2"/>
  <c r="AV404" i="2"/>
  <c r="AL439" i="2"/>
  <c r="AL441" i="2"/>
  <c r="AB534" i="2"/>
  <c r="AG534" i="2"/>
  <c r="AL534" i="2"/>
  <c r="AV551" i="2"/>
  <c r="W558" i="2"/>
  <c r="AG567" i="2"/>
  <c r="AB567" i="2"/>
  <c r="W567" i="2"/>
  <c r="AV423" i="2"/>
  <c r="AG559" i="2"/>
  <c r="AV559" i="2"/>
  <c r="AQ559" i="2"/>
  <c r="M425" i="2"/>
  <c r="W425" i="2"/>
  <c r="AL456" i="2"/>
  <c r="AL536" i="2"/>
  <c r="AL541" i="2"/>
  <c r="AL553" i="2"/>
  <c r="M381" i="2"/>
  <c r="AV406" i="2"/>
  <c r="M432" i="2"/>
  <c r="AQ432" i="2"/>
  <c r="AV453" i="2"/>
  <c r="AQ456" i="2"/>
  <c r="AQ541" i="2"/>
  <c r="AL547" i="2"/>
  <c r="AV426" i="2"/>
  <c r="AQ465" i="2"/>
  <c r="AQ535" i="2"/>
  <c r="AG407" i="2"/>
  <c r="W411" i="2"/>
  <c r="W428" i="2"/>
  <c r="AL435" i="2"/>
  <c r="AQ450" i="2"/>
  <c r="M467" i="2"/>
  <c r="AL556" i="2"/>
  <c r="AV566" i="2"/>
  <c r="AV568" i="2"/>
  <c r="AG579" i="2"/>
  <c r="W579" i="2"/>
  <c r="AV450" i="2"/>
  <c r="AV558" i="2"/>
  <c r="AB578" i="2"/>
  <c r="W578" i="2"/>
  <c r="W581" i="2"/>
  <c r="AV464" i="2"/>
  <c r="AG577" i="2"/>
  <c r="AG537" i="2"/>
  <c r="AV538" i="2"/>
  <c r="AQ584" i="2"/>
  <c r="AQ585" i="2"/>
  <c r="W561" i="2"/>
  <c r="AG561" i="2"/>
  <c r="AV561" i="2"/>
  <c r="AQ563" i="2"/>
  <c r="AB584" i="2"/>
  <c r="AG584" i="2"/>
  <c r="W584" i="2"/>
  <c r="AB585" i="2"/>
  <c r="W585" i="2"/>
  <c r="AB587" i="2"/>
  <c r="W587" i="2"/>
  <c r="AV458" i="2"/>
  <c r="W583" i="2"/>
  <c r="AG583" i="2"/>
  <c r="AB583" i="2"/>
  <c r="AG459" i="2"/>
  <c r="W463" i="2"/>
  <c r="M463" i="2"/>
  <c r="AQ533" i="2"/>
  <c r="W573" i="2"/>
  <c r="AB574" i="2"/>
  <c r="AG468" i="2"/>
  <c r="W472" i="2"/>
  <c r="AV536" i="2"/>
  <c r="AQ553" i="2"/>
  <c r="AB564" i="2"/>
  <c r="AQ576" i="2"/>
  <c r="AQ543" i="2"/>
  <c r="AB554" i="2"/>
  <c r="AV576" i="2"/>
  <c r="AG549" i="2"/>
  <c r="AQ549" i="2"/>
  <c r="W571" i="2"/>
  <c r="AQ571" i="2"/>
  <c r="AQ583" i="2"/>
</calcChain>
</file>

<file path=xl/sharedStrings.xml><?xml version="1.0" encoding="utf-8"?>
<sst xmlns="http://schemas.openxmlformats.org/spreadsheetml/2006/main" count="49" uniqueCount="34">
  <si>
    <t>CODIGO</t>
  </si>
  <si>
    <t>DESCRIPCIÓN</t>
  </si>
  <si>
    <t>PRECIO UNITARIO B/.</t>
  </si>
  <si>
    <t>CANTIDAD EXISTENCIA ALMACÉN CDPA AGOSTO 2025</t>
  </si>
  <si>
    <t>CANTIDAD EXISTENCIA ALMACÉN CDDI AGOSTO 2025</t>
  </si>
  <si>
    <t>CANTIDAD EXISTENCIA ALMACÉN CDCH AGOSTO 2025</t>
  </si>
  <si>
    <t>TOTAL DE EXISTENCIAS  DISPONIBLES    AGOSTO 2025</t>
  </si>
  <si>
    <t>MONTO DE EXISTENCIAS EN AGOSTO B/.</t>
  </si>
  <si>
    <t>CANTIDAD EXISTENCIA ALMACÉN CDPA SEPTIEMBRE 2025</t>
  </si>
  <si>
    <t>CANTIDAD EXISTENCIA ALMACÉN CDDI SEPTIEMBRE 2025</t>
  </si>
  <si>
    <t>CANTIDAD EXISTENCIA ALMACÉN CDCH SEPTIEMBRE 2025</t>
  </si>
  <si>
    <t>TOTAL DE EXISTENCIAS  DISPONIBLES    SEPTIEMBRE 2025</t>
  </si>
  <si>
    <t>MONTO DE EXISTENCIAS EN SEPTIEMBRE B/.</t>
  </si>
  <si>
    <t>CANTIDAD EXISTENCIA ALMACÉN CDPA OCTUBRE 2025</t>
  </si>
  <si>
    <t>CANTIDAD EXISTENCIA ALMACÉN CDDI OCTUBRE 2025</t>
  </si>
  <si>
    <t>CANTIDAD EXISTENCIA ALMACÉN CDCH OCTUBRE 2025</t>
  </si>
  <si>
    <t>TOTAL DE EXISTENCIAS  DISPONIBLES    OCTUBRE 2025</t>
  </si>
  <si>
    <t>MONTO DE EXISTENCIAS EN OCTUBRE B/.</t>
  </si>
  <si>
    <t>CANTIDAD EXISTENCIA ALMACÉN CDPA NOVIEMBRE 2025</t>
  </si>
  <si>
    <t>CANTIDAD EXISTENCIA ALMACÉN CDDI NOVIEMBRE 2025</t>
  </si>
  <si>
    <t>CANTIDAD EXISTENCIA ALMACÉN CDCH NOVIEMBRE 2025</t>
  </si>
  <si>
    <t>TOTAL DE EXISTENCIAS  DISPONIBLES    NOVIEMBRE 2025</t>
  </si>
  <si>
    <t>MONTO DE EXISTENCIAS EN NOVIEMBRE B/.</t>
  </si>
  <si>
    <t>CANTIDAD EXISTENCIA ALMACÉN CDPA DICIEMBRE 2025</t>
  </si>
  <si>
    <t>CANTIDAD EXISTENCIA ALMACÉN CDDI DICIEMBRE 2025</t>
  </si>
  <si>
    <t>CANTIDAD EXISTENCIA ALMACÉN CDCH DICIEMBRE 2025</t>
  </si>
  <si>
    <t>TOTAL DE EXISTENCIAS  DISPONIBLES DICIEMBRE 2025</t>
  </si>
  <si>
    <t>MONTO DE EXISTENCIAS EN DICIEMBRE 2025 B/.</t>
  </si>
  <si>
    <t>MONTO DE EXISTENCIAS OCTUBRE EN B/.</t>
  </si>
  <si>
    <t>CANTIDAD EXISTENCIA ALMACÉN CDPA  NOVIEMBRE 2025</t>
  </si>
  <si>
    <t>MONTO DE EXISTENCIAS NOVIEMBRE EN B/.</t>
  </si>
  <si>
    <t>TOTAL DE EXISTENCIAS  DISPONIBLES    DICIEMBRE 2025</t>
  </si>
  <si>
    <t>MONTO DE EXISTENCIAS EN DICIEMBRE B/.</t>
  </si>
  <si>
    <t>Total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</si>
</sst>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0\ "/>
    <numFmt numFmtId="165" formatCode="#,##0.00_ ;\-#,##0.00\ "/>
    <numFmt numFmtId="166" formatCode="0\-00\-0000\-00"/>
  </numFmts>
  <fonts count="8" x14ac:knownFonts="1">
    <font>
      <sz val="11"/>
      <color theme="1"/>
      <name val="Calibri"/>
      <family val="2"/>
      <scheme val="minor"/>
    </font>
    <font>
      <sz val="11"/>
      <color theme="1"/>
      <name val="Calibri"/>
      <family val="2"/>
      <scheme val="minor"/>
    </font>
    <font>
      <sz val="11"/>
      <color indexed="8"/>
      <name val="Calibri"/>
      <family val="2"/>
    </font>
    <font>
      <sz val="11"/>
      <name val="Calibri"/>
      <family val="2"/>
      <scheme val="minor"/>
    </font>
    <font>
      <sz val="11"/>
      <name val="Calibri"/>
      <family val="2"/>
    </font>
    <font>
      <sz val="9"/>
      <name val="Calibri"/>
      <family val="2"/>
      <scheme val="minor"/>
    </font>
    <font>
      <sz val="9"/>
      <name val="Calibri"/>
      <family val="2"/>
    </font>
    <font>
      <sz val="9"/>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xf numFmtId="0" fontId="1" fillId="0" borderId="0"/>
  </cellStyleXfs>
  <cellXfs count="26">
    <xf numFmtId="0" fontId="0" fillId="0" borderId="0" xfId="0"/>
    <xf numFmtId="0" fontId="1" fillId="0" borderId="0" xfId="2"/>
    <xf numFmtId="3" fontId="1" fillId="0" borderId="1" xfId="2" applyNumberFormat="1" applyBorder="1"/>
    <xf numFmtId="4" fontId="1" fillId="0" borderId="1" xfId="2" applyNumberFormat="1" applyBorder="1"/>
    <xf numFmtId="165" fontId="1" fillId="0" borderId="1" xfId="2" applyNumberFormat="1" applyBorder="1"/>
    <xf numFmtId="3" fontId="1" fillId="0" borderId="1" xfId="2" applyNumberFormat="1" applyBorder="1" applyAlignment="1">
      <alignment horizontal="center"/>
    </xf>
    <xf numFmtId="3" fontId="1" fillId="0" borderId="1" xfId="2" applyNumberFormat="1" applyBorder="1" applyAlignment="1">
      <alignment horizontal="center" vertical="center"/>
    </xf>
    <xf numFmtId="0" fontId="1" fillId="0" borderId="0" xfId="2" applyFont="1" applyFill="1"/>
    <xf numFmtId="0" fontId="3" fillId="0" borderId="1" xfId="1" applyFont="1" applyFill="1" applyBorder="1" applyAlignment="1">
      <alignment horizontal="center" vertical="center" wrapText="1"/>
    </xf>
    <xf numFmtId="3" fontId="4" fillId="0" borderId="1" xfId="1" applyNumberFormat="1" applyFont="1" applyFill="1" applyBorder="1" applyAlignment="1">
      <alignment horizontal="center" vertical="center" wrapText="1"/>
    </xf>
    <xf numFmtId="0" fontId="3" fillId="0" borderId="0" xfId="2" applyFont="1" applyFill="1"/>
    <xf numFmtId="0" fontId="5" fillId="0" borderId="1" xfId="1" applyFont="1" applyFill="1" applyBorder="1" applyAlignment="1">
      <alignment horizontal="center" vertical="center" wrapText="1"/>
    </xf>
    <xf numFmtId="3" fontId="6" fillId="0" borderId="1" xfId="1" applyNumberFormat="1" applyFont="1" applyFill="1" applyBorder="1" applyAlignment="1">
      <alignment horizontal="center" vertical="center" wrapText="1"/>
    </xf>
    <xf numFmtId="4" fontId="6" fillId="0" borderId="1" xfId="1" applyNumberFormat="1" applyFont="1" applyFill="1" applyBorder="1" applyAlignment="1">
      <alignment horizontal="right" vertical="center" wrapText="1"/>
    </xf>
    <xf numFmtId="166" fontId="7" fillId="0" borderId="1" xfId="0" applyNumberFormat="1" applyFont="1" applyBorder="1" applyAlignment="1">
      <alignment horizontal="left" wrapText="1"/>
    </xf>
    <xf numFmtId="0" fontId="7" fillId="0" borderId="1" xfId="0" applyFont="1" applyBorder="1" applyAlignment="1">
      <alignment horizontal="left" wrapText="1"/>
    </xf>
    <xf numFmtId="165" fontId="7" fillId="0" borderId="1" xfId="2" applyNumberFormat="1" applyFont="1" applyBorder="1" applyAlignment="1">
      <alignment horizontal="right" wrapText="1"/>
    </xf>
    <xf numFmtId="3" fontId="7" fillId="0" borderId="1" xfId="0" applyNumberFormat="1" applyFont="1" applyBorder="1" applyAlignment="1">
      <alignment wrapText="1"/>
    </xf>
    <xf numFmtId="164" fontId="7" fillId="0" borderId="1" xfId="2" applyNumberFormat="1" applyFont="1" applyBorder="1" applyAlignment="1">
      <alignment horizontal="right" wrapText="1"/>
    </xf>
    <xf numFmtId="3" fontId="7" fillId="0" borderId="1" xfId="2" applyNumberFormat="1" applyFont="1" applyBorder="1" applyAlignment="1">
      <alignment horizontal="right" wrapText="1"/>
    </xf>
    <xf numFmtId="4" fontId="7" fillId="0" borderId="1" xfId="2" applyNumberFormat="1" applyFont="1" applyBorder="1" applyAlignment="1">
      <alignment horizontal="right" wrapText="1"/>
    </xf>
    <xf numFmtId="3" fontId="7" fillId="0" borderId="1" xfId="2" applyNumberFormat="1" applyFont="1" applyBorder="1" applyAlignment="1">
      <alignment wrapText="1"/>
    </xf>
    <xf numFmtId="4" fontId="7" fillId="0" borderId="1" xfId="2" applyNumberFormat="1" applyFont="1" applyBorder="1" applyAlignment="1">
      <alignment wrapText="1"/>
    </xf>
    <xf numFmtId="166" fontId="7" fillId="0" borderId="1" xfId="2" applyNumberFormat="1" applyFont="1" applyFill="1" applyBorder="1" applyAlignment="1">
      <alignment horizontal="left" wrapText="1"/>
    </xf>
    <xf numFmtId="3" fontId="7" fillId="0" borderId="1" xfId="2" applyNumberFormat="1" applyFont="1" applyFill="1" applyBorder="1" applyAlignment="1">
      <alignment horizontal="right" wrapText="1"/>
    </xf>
    <xf numFmtId="3" fontId="7" fillId="0" borderId="1" xfId="2" applyNumberFormat="1" applyFont="1" applyFill="1" applyBorder="1" applyAlignment="1">
      <alignment wrapText="1"/>
    </xf>
  </cellXfs>
  <cellStyles count="3">
    <cellStyle name="Normal" xfId="0" builtinId="0"/>
    <cellStyle name="Normal 10 10 2 2" xfId="2" xr:uid="{8306F333-841F-4DAC-A596-4C134CCF8B5C}"/>
    <cellStyle name="Normal 150 2" xfId="1" xr:uid="{E4C9CD00-159D-48C1-9C19-A49D781DAA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34" Type="http://schemas.openxmlformats.org/officeDocument/2006/relationships/styles" Target="style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33" Type="http://schemas.openxmlformats.org/officeDocument/2006/relationships/theme" Target="theme/theme1.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externalLink" Target="externalLinks/externalLink28.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externalLink" Target="externalLinks/externalLink31.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36"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externalLink" Target="externalLinks/externalLink30.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externalLink" Target="externalLinks/externalLink29.xml"/><Relationship Id="rId35" Type="http://schemas.openxmlformats.org/officeDocument/2006/relationships/sharedStrings" Target="sharedStrings.xml"/><Relationship Id="rId8"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gdudley\Documents\INFORMES%20SEMANALES\INFORME%20SEMANAL%20MQ%2028-08-2017%20-%20copia%20-%20copi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ealee\AppData\Local\Microsoft\Windows\Temporary%20Internet%20Files\Content.Outlook\2M4DKGPW\(11)%20de%20INFORME%20SEMANAL%20MQ%2009-11-2017%20NP.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Users\nilperez\AppData\Local\Microsoft\Windows\Temporary%20Internet%20Files\Content.Outlook\EGCP5HY8\(10)%20INFORME%20SEMANAL%20IMQ%2016-10-2017-YC.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Users\nilperez\AppData\Local\Microsoft\Windows\Temporary%20Internet%20Files\Content.Outlook\EGCP5HY8\CONSOLIDADO%20MQ%2018%20%20DE%20OCTUBRE%20%202018%20(4).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CONSOLIDADO%20MQ%2018%20%20DE%20OCTUBRE%20%202018%20(4).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A&#209;O%202018\Copia%20de%20Consolidado%20MQ-26-02-2016-JL.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A&#209;O%202018\Copia%20de%20Consolidado%20MQ-26-02-2016-JL.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Users\ycardoze\Documents\A&#209;O%202017\LISTADO%20DE%20ALCANCE\(11)%20INFORME%20SEMANAL%20IMQ%2013-11-2017-YC.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Users\daiherrera.CSS\Desktop\EE.xlsm"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Users\daiherrera.CSS\Desktop\EE.xlsm"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Users\ycardoze\AppData\Local\Microsoft\Windows\Temporary%20Internet%20Files\Content.Outlook\RDT01NVI\Informe%20semanal%20ely%2023-11-2017.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Users\ycardoze\AppData\Local\Microsoft\Windows\Temporary%20Internet%20Files\Content.Outlook\97W5HY1T\CUADRO%20M%20Q%20%2010-08-2018-EE.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97W5HY1T\CUADRO%20M%20Q%20%2010-08-2018-EE.xlsm"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Consolidado%20M.Q%202018\INFORME%20SEMANAL%20MQ%2011-07-2018-NP%20(2)%20(2).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Consolidado%20M.Q%202018\INFORME%20SEMANAL%20MQ%2011-07-2018-NP%20(2)%20(2).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Users\ealee\AppData\Local\Microsoft\Windows\Temporary%20Internet%20Files\Content.Outlook\2M4DKGPW\GIANELA%20-%20INFORME%20SEMANAL%20MQ%2007-11-2017.xlsm"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Copia%20de%20Informe%20semanal%20M%20Q%2025-05-2018-EA%20Corregido.xlsm"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Copia%20de%20Informe%20semanal%20M%20Q%2025-05-2018-EA%20Corregido.xlsm"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Users\ycardoze\AppData\Local\Microsoft\Windows\Temporary%20Internet%20Files\Content.Outlook\97W5HY1T\CUADRO%20M%20Q%20%2023-07-2018-EE.xlsm"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97W5HY1T\CUADRO%20M%20Q%20%2023-07-2018-EE.xlsm"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Users/edmeneses/Documents/2025%20LOG&#205;STICA/DATOS%20ABIERTOS%202025/CUARTO%20TRIMESTRE%20DATOS%20ABIERTOS%202025/BASE%20DE%20CUARTO%20TRIMESTRE%20DE%20MEDICAMENTOS%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de cuarto trimestr"/>
      <sheetName val="MEDICAMENTOS OCT-NOV-DIC 2025"/>
      <sheetName val="CONTROL"/>
    </sheetNames>
    <sheetDataSet>
      <sheetData sheetId="0"/>
      <sheetData sheetId="1">
        <row r="2">
          <cell r="B2">
            <v>101097501</v>
          </cell>
          <cell r="C2" t="str">
            <v>J05AF00014</v>
          </cell>
          <cell r="D2" t="str">
            <v>ABACAVIR 300mg, tableta, V.O.</v>
          </cell>
        </row>
        <row r="3">
          <cell r="B3">
            <v>101099901</v>
          </cell>
          <cell r="C3" t="str">
            <v>L02BX00001</v>
          </cell>
          <cell r="D3" t="str">
            <v>ABIRATERONA 250mg, tableta, V.O.</v>
          </cell>
        </row>
        <row r="4">
          <cell r="B4">
            <v>101000901</v>
          </cell>
          <cell r="C4" t="str">
            <v>L01XE00017</v>
          </cell>
          <cell r="D4" t="str">
            <v>ACALABRUTINIB 100mg, cápsula, V.O.</v>
          </cell>
        </row>
        <row r="5">
          <cell r="B5">
            <v>101007801</v>
          </cell>
          <cell r="C5" t="str">
            <v>S01EC00002</v>
          </cell>
          <cell r="D5" t="str">
            <v>ACETAZOLAMIDA, 250MG, TABLETA, V.O.</v>
          </cell>
        </row>
        <row r="6">
          <cell r="B6">
            <v>101038201</v>
          </cell>
          <cell r="C6" t="str">
            <v>B01AC00002</v>
          </cell>
          <cell r="D6" t="str">
            <v>ACETIL SALICÍLICO ÁCIDO, 75-100MG, TABLETA, V.O.</v>
          </cell>
        </row>
        <row r="7">
          <cell r="B7">
            <v>102048801</v>
          </cell>
          <cell r="C7" t="str">
            <v>S01EB00001</v>
          </cell>
          <cell r="D7" t="str">
            <v>ACETILCOLINA CLORURO 1:100 o CARBACOL 0.01%, solución estéril, Vía Oftálmica.</v>
          </cell>
        </row>
        <row r="8">
          <cell r="B8">
            <v>102073301</v>
          </cell>
          <cell r="C8" t="str">
            <v>J05AB00001</v>
          </cell>
          <cell r="D8" t="str">
            <v>ACICLOVIR 25mg/ml, polvo liofilizado, I.V.</v>
          </cell>
        </row>
        <row r="9">
          <cell r="B9">
            <v>104016801</v>
          </cell>
          <cell r="C9" t="str">
            <v>S01AD00001</v>
          </cell>
          <cell r="D9" t="str">
            <v>ACICLOVIR 3%, ungüento, tubo, 3-7g, Vía Oftálmica.</v>
          </cell>
        </row>
        <row r="10">
          <cell r="B10">
            <v>101085201</v>
          </cell>
          <cell r="C10" t="str">
            <v>J05AB00002</v>
          </cell>
          <cell r="D10" t="str">
            <v>ACICLOVIR 400mg, cápsula o tableta, V.O.</v>
          </cell>
        </row>
        <row r="11">
          <cell r="B11">
            <v>101098001</v>
          </cell>
          <cell r="C11" t="str">
            <v>M05BA00005</v>
          </cell>
          <cell r="D11" t="str">
            <v>ACIDO ALENDRONICO (ALENDRONATO SODICO TRIHIDRATADO) 70mg, tableta, V.O.</v>
          </cell>
        </row>
        <row r="12">
          <cell r="B12">
            <v>101092701</v>
          </cell>
          <cell r="C12" t="str">
            <v>D05BB00001</v>
          </cell>
          <cell r="D12" t="str">
            <v>ACITRETINA, 25 MG, CAPSULA, V.O.</v>
          </cell>
        </row>
        <row r="13">
          <cell r="B13">
            <v>102096501</v>
          </cell>
          <cell r="C13" t="str">
            <v>L04AB00004</v>
          </cell>
          <cell r="D13" t="str">
            <v>ADALIMUMAB, 40mg, solución inyectable, S.C.</v>
          </cell>
        </row>
        <row r="14">
          <cell r="B14">
            <v>102079401</v>
          </cell>
          <cell r="C14" t="str">
            <v>C01EB00001</v>
          </cell>
          <cell r="D14" t="str">
            <v>ADENOSINA, 3MG/ML, SOLUCIÓN, . I.V.</v>
          </cell>
        </row>
        <row r="15">
          <cell r="B15">
            <v>102048201</v>
          </cell>
          <cell r="C15" t="str">
            <v>C01CA00006</v>
          </cell>
          <cell r="D15" t="str">
            <v>ADRENALINA CLORURO (EPINEFRINA) 1:1,000, 1mg/ml, solución, 1ml, S.C. I.M. I.V.</v>
          </cell>
        </row>
        <row r="16">
          <cell r="B16">
            <v>102078501</v>
          </cell>
          <cell r="C16" t="str">
            <v>V07AB00002</v>
          </cell>
          <cell r="D16" t="str">
            <v>AGUA ESTÉRIL, frasco o bolsa, 1,000-4,000ml, Vía Parenteral.</v>
          </cell>
        </row>
        <row r="17">
          <cell r="B17">
            <v>102000901</v>
          </cell>
          <cell r="C17" t="str">
            <v>V07AB00003</v>
          </cell>
          <cell r="D17" t="str">
            <v>AGUA ESTERIL, para inyectable, vial o bolsa multiuso con sello de seguridad, 50-100ml.</v>
          </cell>
        </row>
        <row r="18">
          <cell r="B18">
            <v>103056901</v>
          </cell>
          <cell r="C18" t="str">
            <v>P02CA00002</v>
          </cell>
          <cell r="D18" t="str">
            <v>ALBENDAZOL, 40MG/ML, SUSPENSIÓN, FRASCO, V.O.</v>
          </cell>
        </row>
        <row r="19">
          <cell r="B19">
            <v>102051901</v>
          </cell>
          <cell r="C19" t="str">
            <v>B05AA00001</v>
          </cell>
          <cell r="D19" t="str">
            <v>ALBÚMINA HUMANA POBRE EN SODIO 10g/50ml (20%) ó 12.5g/50ml (25%), solución, I.V.</v>
          </cell>
        </row>
        <row r="20">
          <cell r="B20">
            <v>101002401</v>
          </cell>
          <cell r="C20" t="str">
            <v>A11CC00001</v>
          </cell>
          <cell r="D20" t="str">
            <v>ALFACALCIDOL, 1MCG, CÁPSULA, V.O.</v>
          </cell>
        </row>
        <row r="21">
          <cell r="B21">
            <v>101064601</v>
          </cell>
          <cell r="C21" t="str">
            <v>M04AA00001</v>
          </cell>
          <cell r="D21" t="str">
            <v>ALOPURINOL 300mg, tableta, V.O.</v>
          </cell>
        </row>
        <row r="22">
          <cell r="B22">
            <v>102097801</v>
          </cell>
          <cell r="C22" t="str">
            <v>B01AD00003</v>
          </cell>
          <cell r="D22" t="str">
            <v>ALTEPLASA (rtpA) 50mg, polvo liofilizado, I.V.</v>
          </cell>
        </row>
        <row r="23">
          <cell r="B23">
            <v>103000401</v>
          </cell>
          <cell r="C23" t="str">
            <v>D11AA00001</v>
          </cell>
          <cell r="D23" t="str">
            <v>ALUMINIO ACETATO ACIDO 0.050%- 0.060%, locion, pH: 3.5-4.8, frasco, 120ml, Via Topica</v>
          </cell>
        </row>
        <row r="24">
          <cell r="B24">
            <v>103010301</v>
          </cell>
          <cell r="C24" t="str">
            <v>D11AA00002 / D02AX00006</v>
          </cell>
          <cell r="D24" t="str">
            <v>ALUMINIO ACETATO ÁCIDO, (ACETATO DE CALCIO Y SULFATO DE ALUMÍNIO), POLVO, SOBRE,  2-3G, VÍA TÓPICA.</v>
          </cell>
        </row>
        <row r="25">
          <cell r="B25">
            <v>104009001</v>
          </cell>
          <cell r="C25" t="str">
            <v>D11AA00003</v>
          </cell>
          <cell r="D25" t="str">
            <v>ALUMINIO ACETATO ÁCIDO, 0.050% A 0.060%, CREMA, PH: 4.0 - 4.8, TUBO, 30G VÍA TÓPICA.</v>
          </cell>
        </row>
        <row r="26">
          <cell r="B26">
            <v>103007901</v>
          </cell>
          <cell r="C26" t="str">
            <v>A02AB00001</v>
          </cell>
          <cell r="D26" t="str">
            <v xml:space="preserve">ALUMINIO Y MAGNESIO HIDRÓXIDO, 5.9-8.3% DE HIDRÓXIDOS TOTALES, GEL O SUSPENSIÓN, FRASCO, 150-240ML, V.O.                            </v>
          </cell>
        </row>
        <row r="27">
          <cell r="B27">
            <v>102043901</v>
          </cell>
          <cell r="C27" t="str">
            <v>J01GB00001</v>
          </cell>
          <cell r="D27" t="str">
            <v>AMIKACINA SULFATO 250 MG/ML, solución, I.M., I.V.</v>
          </cell>
        </row>
        <row r="28">
          <cell r="B28">
            <v>102078101</v>
          </cell>
          <cell r="C28" t="str">
            <v>B05BA00005</v>
          </cell>
          <cell r="D28" t="str">
            <v>AMINOÁCIDOS CRISTALINOS al 10%, con CISTEÍNA, HISTIDINA, TAURINA y TIROSINA, solución, 250-500ml, I.V.</v>
          </cell>
        </row>
        <row r="29">
          <cell r="B29">
            <v>102045001</v>
          </cell>
          <cell r="C29" t="str">
            <v>B05BA00006</v>
          </cell>
          <cell r="D29" t="str">
            <v>AMINOÁCIDOS CRISTALINOS al 10%, solución, 500ml, I.V.</v>
          </cell>
        </row>
        <row r="30">
          <cell r="B30">
            <v>102094101</v>
          </cell>
          <cell r="C30" t="str">
            <v>B05XB00001</v>
          </cell>
          <cell r="D30" t="str">
            <v>Aminoácidos, al 13.4%, enriquecido con Glutamina, solución, 500-1,000ml, I.V.</v>
          </cell>
        </row>
        <row r="31">
          <cell r="B31">
            <v>102053001</v>
          </cell>
          <cell r="C31" t="str">
            <v>B02AA00001</v>
          </cell>
          <cell r="D31" t="str">
            <v xml:space="preserve">AMINOCAPRÓICO ÁCIDO 250mg/ml, solución, I.V.                                 </v>
          </cell>
        </row>
        <row r="32">
          <cell r="B32">
            <v>102048101</v>
          </cell>
          <cell r="C32" t="str">
            <v>R03DA00001</v>
          </cell>
          <cell r="D32" t="str">
            <v>AMINOFILINA 25mg/ml, solución, I.V.</v>
          </cell>
        </row>
        <row r="33">
          <cell r="B33">
            <v>102079301</v>
          </cell>
          <cell r="C33" t="str">
            <v>C01BD00002</v>
          </cell>
          <cell r="D33" t="str">
            <v>AMIODARONA 50mg/ml, solución, I.V.</v>
          </cell>
        </row>
        <row r="34">
          <cell r="B34">
            <v>101075501</v>
          </cell>
          <cell r="C34" t="str">
            <v>C01BD00001</v>
          </cell>
          <cell r="D34" t="str">
            <v>AMIODARONA CLORHIDRATO 200mg, tableta, V.O.</v>
          </cell>
        </row>
        <row r="35">
          <cell r="B35">
            <v>101052301</v>
          </cell>
          <cell r="C35" t="str">
            <v>N06AA00001</v>
          </cell>
          <cell r="D35" t="str">
            <v>AMITRIPTILINA 10mg, cápsula o tableta, V.O.</v>
          </cell>
        </row>
        <row r="36">
          <cell r="B36">
            <v>101032901</v>
          </cell>
          <cell r="C36" t="str">
            <v>N06AA00002</v>
          </cell>
          <cell r="D36" t="str">
            <v>AMITRIPTILINA, 25MG, CÁPSULA O TABLETA, V.O.</v>
          </cell>
        </row>
        <row r="37">
          <cell r="B37">
            <v>101086601</v>
          </cell>
          <cell r="C37" t="str">
            <v>C08CA00001</v>
          </cell>
          <cell r="D37" t="str">
            <v>AMLODIPINA 5mg, tableta, V.O.</v>
          </cell>
        </row>
        <row r="38">
          <cell r="B38">
            <v>103057801</v>
          </cell>
          <cell r="C38" t="str">
            <v>J01CR00001</v>
          </cell>
          <cell r="D38" t="str">
            <v>AMOXICILINA 400MG CON ACIDO CLAVULÁNICO 57MG (CLAVULONATO POTÁSICO), SUSPENSIÓN, FRASCO, V.O.</v>
          </cell>
        </row>
        <row r="39">
          <cell r="B39">
            <v>101092801</v>
          </cell>
          <cell r="C39" t="str">
            <v>J01CR00002</v>
          </cell>
          <cell r="D39" t="str">
            <v>AMOXICILINA 500mg con ACIDO CLAVULÁNICO 125mg, tableta, V.O.</v>
          </cell>
        </row>
        <row r="40">
          <cell r="B40">
            <v>103055201</v>
          </cell>
          <cell r="C40" t="str">
            <v>J01CA00001</v>
          </cell>
          <cell r="D40" t="str">
            <v>AMOXICILINA BASE O TRIHIDRATADA, 250MG/5ML, POLVO PARA SUSPENSIÓN O JARABE, FRASCO,  60-100ML. V.O.</v>
          </cell>
        </row>
        <row r="41">
          <cell r="B41">
            <v>101061101</v>
          </cell>
          <cell r="C41" t="str">
            <v>J01CA00002</v>
          </cell>
          <cell r="D41" t="str">
            <v>AMOXICILINA BASE O TRIHIDRATADA, 500MG, CÁPSULA O TABLETA, V.O.</v>
          </cell>
        </row>
        <row r="42">
          <cell r="B42">
            <v>102023801</v>
          </cell>
          <cell r="C42" t="str">
            <v>J01CA00004</v>
          </cell>
          <cell r="D42" t="str">
            <v>AMPICILINA SÓDICA 1g, polvo liofilizado, I.M., I.V.</v>
          </cell>
        </row>
        <row r="43">
          <cell r="B43">
            <v>102055301</v>
          </cell>
          <cell r="C43" t="str">
            <v>J02AA00001</v>
          </cell>
          <cell r="D43" t="str">
            <v>ANFOTERICINA B 50mg, polvo liofilizado, I.V.</v>
          </cell>
        </row>
        <row r="44">
          <cell r="B44">
            <v>101037801</v>
          </cell>
          <cell r="C44" t="str">
            <v>G03AA00003</v>
          </cell>
          <cell r="D44" t="str">
            <v>ANOVULATORIO ORAL, ESTRÓGENOS: ETINILESTRADIOL,  0.020-0.030MG; PROGESTAGENOS: LEVONORGESTREL, 0.15MG. O GESTODENO, 0.075MG, TABLETA, V.O.</v>
          </cell>
        </row>
        <row r="45">
          <cell r="B45">
            <v>102013701</v>
          </cell>
          <cell r="C45" t="str">
            <v>A04AA00002</v>
          </cell>
          <cell r="D45" t="str">
            <v>ANTAGONISTAS DE RECEPTORES 5-HT3: ONDANSETRÓN CLORHIDRATO 2mg/ml, solución, I.V., o TROPISETRÓN 1mg/ml, solución,I.V., o GRANISETRÓN 1mg/ml, solución, I.V.</v>
          </cell>
        </row>
        <row r="46">
          <cell r="B46">
            <v>105002501</v>
          </cell>
          <cell r="C46" t="str">
            <v>C05AX00001</v>
          </cell>
          <cell r="D46"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row>
        <row r="47">
          <cell r="B47">
            <v>101059601</v>
          </cell>
          <cell r="C47" t="str">
            <v>R01BA00002</v>
          </cell>
          <cell r="D47" t="str">
            <v>ANTIHISTAMÍNICO CON DESCONGESTIONANTE NASAL, ACCIÓN CORTA: ANTIHISTAMÍNICO: BROMFENIRAMINA, 4MG, O CARBINOXAMINA, 4MG, O CLORFENIRAMINA, 4MG, O TRIPROLIDINA, 2.5MG CON DESCONGESTIONANTE NASAL: FENILEFRINA, 20MG, O PSEUDOEFEDRINA, 60MG, CÁPSULA O TABLETA, V.O.</v>
          </cell>
        </row>
        <row r="48">
          <cell r="B48">
            <v>103015001</v>
          </cell>
          <cell r="C48" t="str">
            <v>R01BA00001</v>
          </cell>
          <cell r="D48" t="str">
            <v>ANTIHISTAMÍNICO CON DESCONGESTIONANTE NASAL: ANTIHISTAMÍNICO: BROMFENIRAMINA, 2MG/5ML, O CLORFENIRAMINA, 2MG/5ML, O DEXBROMFENIRAMINA, 1.5MG/5ML, O TRIPROLIDINA, 1.25MG/5ML CON DESCONGESTIONANTE NASAL: FENILEFRINA, 5MG/5ML, O PSEUDOEFEDRINA, 30MG/5ML, JARABE, FRASCO, 60-90ML, V.O.</v>
          </cell>
        </row>
        <row r="49">
          <cell r="B49">
            <v>101003601</v>
          </cell>
          <cell r="C49" t="str">
            <v>L02BB00005</v>
          </cell>
          <cell r="D49" t="str">
            <v>APALUTAMIDA 60MG, TABLETA V.O.</v>
          </cell>
        </row>
        <row r="50">
          <cell r="B50">
            <v>101034801</v>
          </cell>
          <cell r="C50" t="str">
            <v>A11GA00002</v>
          </cell>
          <cell r="D50" t="str">
            <v>ASCÓRBICO ÁCIDO (VITAMINA C), 500MG, TABLETA RECUBIERTO (PELÍCULA), MASTICABLE O EFERVESCENTE, V.O.</v>
          </cell>
        </row>
        <row r="51">
          <cell r="B51">
            <v>102064001</v>
          </cell>
          <cell r="C51" t="str">
            <v>L01XX00002</v>
          </cell>
          <cell r="D51" t="str">
            <v>ASPARAGINASA 10,000UI, polvo  liofilizado, I.V.</v>
          </cell>
        </row>
        <row r="52">
          <cell r="B52">
            <v>101016301</v>
          </cell>
          <cell r="C52" t="str">
            <v>C07AB00001</v>
          </cell>
          <cell r="D52" t="str">
            <v>ATENOLOL, 100MG, TABLETA RANURADA, V.O.</v>
          </cell>
        </row>
        <row r="53">
          <cell r="B53">
            <v>102013901</v>
          </cell>
          <cell r="C53" t="str">
            <v>M03AC00001</v>
          </cell>
          <cell r="D53" t="str">
            <v>ATRACURIO BESILATO 10mg/ml, solución, I.V.</v>
          </cell>
        </row>
        <row r="54">
          <cell r="B54">
            <v>102032401</v>
          </cell>
          <cell r="C54" t="str">
            <v>A03BA00001</v>
          </cell>
          <cell r="D54" t="str">
            <v>ATROPINA SULFATO 1mg/ml, solución,  S.C., I.M., I.V.</v>
          </cell>
        </row>
        <row r="55">
          <cell r="B55">
            <v>103013101</v>
          </cell>
          <cell r="C55" t="str">
            <v>S01FA00001</v>
          </cell>
          <cell r="D55" t="str">
            <v>ATROPINA SULFATO, 1%, GOTAS, SOLUCIÓN, FRASCO,  5-10ML, VÍA  OFTÁLMICA.</v>
          </cell>
        </row>
        <row r="56">
          <cell r="B56">
            <v>102096301</v>
          </cell>
          <cell r="C56" t="str">
            <v>L01BC00008</v>
          </cell>
          <cell r="D56" t="str">
            <v>AZACITIDINA 100mg, polvo  para preparación inyectable o para perfusión, S.C., I.V.</v>
          </cell>
        </row>
        <row r="57">
          <cell r="B57">
            <v>101015901</v>
          </cell>
          <cell r="C57" t="str">
            <v>L04AX00001</v>
          </cell>
          <cell r="D57" t="str">
            <v>AZATIOPRINA, 50MG, TABLETA, V.O.</v>
          </cell>
        </row>
        <row r="58">
          <cell r="B58">
            <v>103058201</v>
          </cell>
          <cell r="C58" t="str">
            <v>S01GX00001</v>
          </cell>
          <cell r="D58" t="str">
            <v>AZELASTINA HIDROCLORURO, 0.05%,  GOTAS, SOLUCIÓN, FRASCO, VÍA  OFTÁLMICA.</v>
          </cell>
        </row>
        <row r="59">
          <cell r="B59">
            <v>101083401</v>
          </cell>
          <cell r="C59" t="str">
            <v>J01FA00002</v>
          </cell>
          <cell r="D59" t="str">
            <v>AZITROMICINA 500mg, cápsula o tableta, V.O.</v>
          </cell>
        </row>
        <row r="60">
          <cell r="B60">
            <v>103058301</v>
          </cell>
          <cell r="C60" t="str">
            <v>J01FA00001</v>
          </cell>
          <cell r="D60" t="str">
            <v>AZITROMICINA, 200MG/5ML,  POLVO PARA SUSPENSIÓN, 15-30ML, FRASCO, V.O.</v>
          </cell>
        </row>
        <row r="61">
          <cell r="B61">
            <v>102080301</v>
          </cell>
          <cell r="C61" t="str">
            <v>L04AC00003</v>
          </cell>
          <cell r="D61" t="str">
            <v>BASILIXIMAB, 20MG, POLVO LIOFILIZADO, I.V.</v>
          </cell>
        </row>
        <row r="62">
          <cell r="B62">
            <v>103041301</v>
          </cell>
          <cell r="C62" t="str">
            <v>R01AD00001 / R03BA00003</v>
          </cell>
          <cell r="D62" t="str">
            <v>BECLOMETASONA DIPROPIONATO 50mcg/inhalación, solución en aerosol  libre de CFC, inhalador con 100-200 dosis,  Vía Bucal.</v>
          </cell>
        </row>
        <row r="63">
          <cell r="B63">
            <v>103057901</v>
          </cell>
          <cell r="C63" t="str">
            <v>P03AX00001</v>
          </cell>
          <cell r="D63" t="str">
            <v>BENCILO BENZOATO, 25%, loción, frasco, 120ml, Vía Tópica</v>
          </cell>
        </row>
        <row r="64">
          <cell r="B64">
            <v>102013601</v>
          </cell>
          <cell r="C64" t="str">
            <v>J01CE00001</v>
          </cell>
          <cell r="D64" t="str">
            <v>BENCILPENICILINA BENZATÍNICA 2,400,000UI, polvo liofilizado, I.M.</v>
          </cell>
        </row>
        <row r="65">
          <cell r="B65">
            <v>102014101</v>
          </cell>
          <cell r="C65" t="str">
            <v>J01CE00002</v>
          </cell>
          <cell r="D65" t="str">
            <v>BENCILPENICILINA PROCAÍNICA 600,000 – 800,000UI, con o sin BENCILPENICILINA cristalina SÓDICA o POTÁSICA, polvo liofilizado, I.M.</v>
          </cell>
        </row>
        <row r="66">
          <cell r="B66">
            <v>102014001</v>
          </cell>
          <cell r="C66" t="str">
            <v>J01CE00003</v>
          </cell>
          <cell r="D66" t="str">
            <v>BENCILPENICILINA SÓDICA 1,000,000UI, polvo liofilizado, I.V.</v>
          </cell>
        </row>
        <row r="67">
          <cell r="B67">
            <v>102099001</v>
          </cell>
          <cell r="C67" t="str">
            <v>L01AA00009</v>
          </cell>
          <cell r="D67" t="str">
            <v>BENDAMUSTINA, 100 MG, I.V.</v>
          </cell>
        </row>
        <row r="68">
          <cell r="B68">
            <v>102099101</v>
          </cell>
          <cell r="C68" t="str">
            <v>L01AA00010</v>
          </cell>
          <cell r="D68" t="str">
            <v>BENDAMUSTINA, 25 MG, I.V.</v>
          </cell>
        </row>
        <row r="69">
          <cell r="B69">
            <v>104018001</v>
          </cell>
          <cell r="C69" t="str">
            <v>N01BA00002</v>
          </cell>
          <cell r="D69" t="str">
            <v>BENZOCAINA 20%, gel, pote, 12g, Vía Tópica.</v>
          </cell>
        </row>
        <row r="70">
          <cell r="B70">
            <v>104015301</v>
          </cell>
          <cell r="C70" t="str">
            <v>D10AE00001</v>
          </cell>
          <cell r="D70" t="str">
            <v>BENZOILO PERÓXIDO 5%, gel, tubo, 40-60g, Vía Tópica.</v>
          </cell>
        </row>
        <row r="71">
          <cell r="B71">
            <v>104011901</v>
          </cell>
          <cell r="C71" t="str">
            <v>D07AB00002</v>
          </cell>
          <cell r="D71" t="str">
            <v>BETAMETASONA VALERATO 0.1%, crema, tubo, 15g, Vía Tópica.</v>
          </cell>
        </row>
        <row r="72">
          <cell r="B72">
            <v>103047701</v>
          </cell>
          <cell r="C72" t="str">
            <v>D07AC00005</v>
          </cell>
          <cell r="D72" t="str">
            <v>BETAMETASONA VALERATO, 0.1%,  LOCIÓN CAPILAR, FRASCO, 20-60ML, VÍA TÓPICA.</v>
          </cell>
        </row>
        <row r="73">
          <cell r="B73">
            <v>101092901</v>
          </cell>
          <cell r="C73" t="str">
            <v>L02BB00001</v>
          </cell>
          <cell r="D73" t="str">
            <v>BICALUTAMIDA, 50MG, TABLETA, V.O.</v>
          </cell>
        </row>
        <row r="74">
          <cell r="B74">
            <v>101104301</v>
          </cell>
          <cell r="C74" t="str">
            <v>J05AR00004</v>
          </cell>
          <cell r="D74" t="str">
            <v>BICTEGRAVIR 50mg/EMTRICITABINA 200mg/TENOFOVIR 25mg Cápsula o Comprimido, V.O.</v>
          </cell>
        </row>
        <row r="75">
          <cell r="B75">
            <v>101035701</v>
          </cell>
          <cell r="C75" t="str">
            <v>N04AA00001</v>
          </cell>
          <cell r="D75" t="str">
            <v>BIPERIDENO CLORHIDRATO, 2MG, TABLETA, V.O.</v>
          </cell>
        </row>
        <row r="76">
          <cell r="B76">
            <v>102023901</v>
          </cell>
          <cell r="C76" t="str">
            <v>N04AA00002</v>
          </cell>
          <cell r="D76" t="str">
            <v>BIPERIDENO LACTATO 5mg/ml, solución, I.M., I.V.</v>
          </cell>
        </row>
        <row r="77">
          <cell r="B77">
            <v>102008501</v>
          </cell>
          <cell r="C77" t="str">
            <v>L01DC00001</v>
          </cell>
          <cell r="D77" t="str">
            <v>BLEOMICINA SULFATO 15U,  polvo liofilizado, S.C., I.M., I.V.</v>
          </cell>
        </row>
        <row r="78">
          <cell r="B78">
            <v>101002101</v>
          </cell>
          <cell r="C78" t="str">
            <v>C02CA00003</v>
          </cell>
          <cell r="D78" t="str">
            <v>BLOQUEADORES DE LOS RECEPTORES ALFA 1 ADRENÉRGICOS: TERAZOSINA, 2MG O DOXAZOSINA, 2MG, CÁPSULA O TABLETA, V.O.</v>
          </cell>
        </row>
        <row r="79">
          <cell r="B79">
            <v>102093901</v>
          </cell>
          <cell r="C79" t="str">
            <v>L01XX00003</v>
          </cell>
          <cell r="D79" t="str">
            <v>BORTEZOMIB 3.5mg,  polvo liofilizado,  I.V., S.C.</v>
          </cell>
        </row>
        <row r="80">
          <cell r="B80">
            <v>103059301</v>
          </cell>
          <cell r="C80" t="str">
            <v>S01EA00001</v>
          </cell>
          <cell r="D80" t="str">
            <v>BRIMONIDINA TARTRATO, 0.2%,  GOTAS,  SOLUCIÓN, FRASCO, VÍA OFTÁLMICA</v>
          </cell>
        </row>
        <row r="81">
          <cell r="B81">
            <v>103000101</v>
          </cell>
          <cell r="C81" t="str">
            <v>R03AK00001</v>
          </cell>
          <cell r="D81" t="str">
            <v>BUDESONIDA 160MG / FORMOTEROL FUMARATO DIHIDRATADO 4.5mcg, polvo o aerosol o suspensión para inahalación V.O.</v>
          </cell>
        </row>
        <row r="82">
          <cell r="B82">
            <v>102044201</v>
          </cell>
          <cell r="C82" t="str">
            <v>N01BB00001</v>
          </cell>
          <cell r="D82" t="str">
            <v>BUPIVACAÍNA CLORHIDRATO 0.5%, solución, Vía Parenteral.</v>
          </cell>
        </row>
        <row r="83">
          <cell r="B83">
            <v>102091201</v>
          </cell>
          <cell r="C83" t="str">
            <v>L01AB00001</v>
          </cell>
          <cell r="D83" t="str">
            <v>Busulfano, 6mg/ml, solución, I.V.</v>
          </cell>
        </row>
        <row r="84">
          <cell r="B84">
            <v>101099601</v>
          </cell>
          <cell r="C84" t="str">
            <v>G02CB00001</v>
          </cell>
          <cell r="D84" t="str">
            <v>CABERGOLINA, 0.5MG, TABLETA V.O.</v>
          </cell>
        </row>
        <row r="85">
          <cell r="B85">
            <v>103058001</v>
          </cell>
          <cell r="C85" t="str">
            <v>D02AB00002</v>
          </cell>
          <cell r="D85" t="str">
            <v>CALAMINA, 8%, LOCIÓN, FRASCO, 120ML, VÍA TÓPICA.</v>
          </cell>
        </row>
        <row r="86">
          <cell r="B86">
            <v>101004501</v>
          </cell>
          <cell r="C86" t="str">
            <v>A12AA00001</v>
          </cell>
          <cell r="D86" t="str">
            <v>CALCIO CARBONATO, 500 MG-1,000MG DE CALCIO ELEMENTAL, TABLETA, V.O.</v>
          </cell>
        </row>
        <row r="87">
          <cell r="B87">
            <v>102003001</v>
          </cell>
          <cell r="C87" t="str">
            <v>A12AA00003</v>
          </cell>
          <cell r="D87" t="str">
            <v>CALCIO GLUCONATO 10%, solución, I.V.</v>
          </cell>
        </row>
        <row r="88">
          <cell r="B88">
            <v>103061101</v>
          </cell>
          <cell r="C88" t="str">
            <v>D05AX00002</v>
          </cell>
          <cell r="D88" t="str">
            <v>CALCIPOTRIOL (HIDRATO), 50MCG/G CON BETAMETASONA (DIPROPIONATO), 05MG/G, GEL FRASCO, 30G, VIA TÓPICA.</v>
          </cell>
        </row>
        <row r="89">
          <cell r="B89">
            <v>101091901</v>
          </cell>
          <cell r="C89" t="str">
            <v>L01BC00001</v>
          </cell>
          <cell r="D89" t="str">
            <v>CAPECITABINA, 500MG, TABLETA O CÁPSULA, V.O.</v>
          </cell>
        </row>
        <row r="90">
          <cell r="B90">
            <v>101074201</v>
          </cell>
          <cell r="C90" t="str">
            <v>C09AA00001</v>
          </cell>
          <cell r="D90" t="str">
            <v>CAPTOPRIL, 25MG, TABLETA, V.O.</v>
          </cell>
        </row>
        <row r="91">
          <cell r="B91">
            <v>103053701</v>
          </cell>
          <cell r="C91" t="str">
            <v>N03AF00001</v>
          </cell>
          <cell r="D91" t="str">
            <v>CARBAMAZEPINA 100mg/5ml, suspensión, frasco, 100ml, V.O.</v>
          </cell>
        </row>
        <row r="92">
          <cell r="B92">
            <v>101027701</v>
          </cell>
          <cell r="C92" t="str">
            <v>N03AF00002</v>
          </cell>
          <cell r="D92" t="str">
            <v>CARBAMAZEPINA 200mg, tableta, V.O.</v>
          </cell>
        </row>
        <row r="93">
          <cell r="B93">
            <v>102075001</v>
          </cell>
          <cell r="C93" t="str">
            <v>J01DH00001</v>
          </cell>
          <cell r="D93" t="str">
            <v>CARBAPENEM: IMIPENEM 500mg con CILASTATINA 500mg, polvo liofilizado, I.V.</v>
          </cell>
        </row>
        <row r="94">
          <cell r="B94">
            <v>102076101</v>
          </cell>
          <cell r="C94" t="str">
            <v>L01XA00001</v>
          </cell>
          <cell r="D94" t="str">
            <v>CARBOPLATINO 150mg, polvo liofilizado o solución, I.V.</v>
          </cell>
        </row>
        <row r="95">
          <cell r="B95">
            <v>102001001</v>
          </cell>
          <cell r="C95" t="str">
            <v>B03AC00005</v>
          </cell>
          <cell r="D95" t="str">
            <v>CARBOXIMALTOSA DE HIERRO SOLUCIÓN 50MG/ML., I.V.</v>
          </cell>
        </row>
        <row r="96">
          <cell r="B96">
            <v>102093101</v>
          </cell>
          <cell r="C96" t="str">
            <v>B05XA00014</v>
          </cell>
          <cell r="D96" t="str">
            <v>CARDIOPLÉJICA, solución para perfusión cardiaca, Instilación Cardiaca.</v>
          </cell>
        </row>
        <row r="97">
          <cell r="B97">
            <v>102045901</v>
          </cell>
          <cell r="C97" t="str">
            <v>L01AD00001</v>
          </cell>
          <cell r="D97" t="str">
            <v>CARMUSTINA 100mg, polvo liofilizado, I.V.</v>
          </cell>
        </row>
        <row r="98">
          <cell r="B98">
            <v>101086401</v>
          </cell>
          <cell r="C98" t="str">
            <v>C07AG00001</v>
          </cell>
          <cell r="D98" t="str">
            <v>CARVEDILOL 6.25mg, tableta, V.O.</v>
          </cell>
        </row>
        <row r="99">
          <cell r="B99">
            <v>102091301</v>
          </cell>
          <cell r="C99" t="str">
            <v>J02AX00001</v>
          </cell>
          <cell r="D99" t="str">
            <v>CASPOFUNGINA 50mg, polvo liofilizado, I.V.</v>
          </cell>
        </row>
        <row r="100">
          <cell r="B100">
            <v>103032801</v>
          </cell>
          <cell r="C100" t="str">
            <v>J01DB00002</v>
          </cell>
          <cell r="D100" t="str">
            <v>CEFALEXINA, 250MG/5ML, GRÁNULO O POLVO PARA SUSPENSIÓN O JARABE, 60- 100ML, FRASCO, V.O.</v>
          </cell>
        </row>
        <row r="101">
          <cell r="B101">
            <v>101061301</v>
          </cell>
          <cell r="C101" t="str">
            <v>J01DB00003</v>
          </cell>
          <cell r="D101" t="str">
            <v>CEFALEXINA, 500MG, CÁPSULA O TABLETA, V.O.</v>
          </cell>
        </row>
        <row r="102">
          <cell r="B102">
            <v>102055501</v>
          </cell>
          <cell r="C102" t="str">
            <v>J01DB00004</v>
          </cell>
          <cell r="D102" t="str">
            <v>CEFALOTINA SÓDICA 1g, polvo liofilizado, I.V.</v>
          </cell>
        </row>
        <row r="103">
          <cell r="B103">
            <v>102077501</v>
          </cell>
          <cell r="C103" t="str">
            <v>J01DE00001</v>
          </cell>
          <cell r="D103" t="str">
            <v>CEFEPIME 1g, polvo liofilizado, I.V.</v>
          </cell>
        </row>
        <row r="104">
          <cell r="B104">
            <v>102066301</v>
          </cell>
          <cell r="C104" t="str">
            <v>J01DD00001</v>
          </cell>
          <cell r="D104" t="str">
            <v>CEFOTAXIMA 1g, polvo liofilizado, I.V.</v>
          </cell>
        </row>
        <row r="105">
          <cell r="B105">
            <v>102062801</v>
          </cell>
          <cell r="C105" t="str">
            <v>J01DC00001</v>
          </cell>
          <cell r="D105" t="str">
            <v>CEFOXITINA SÓDICA 1g, polvo liofilizado, I.V.</v>
          </cell>
        </row>
        <row r="106">
          <cell r="B106">
            <v>102072101</v>
          </cell>
          <cell r="C106" t="str">
            <v>J01DD00002</v>
          </cell>
          <cell r="D106" t="str">
            <v>CEFTAZIDIMA 1g, polvo liofilizado, I.M., I.V.</v>
          </cell>
        </row>
        <row r="107">
          <cell r="B107">
            <v>102080101</v>
          </cell>
          <cell r="C107" t="str">
            <v>J01DD00007</v>
          </cell>
          <cell r="D107" t="str">
            <v xml:space="preserve">CEFTAZIDIMA/AVIBACTAM 2G/0.5G POLVO PARA SOLUCIÓN PARA PERFUSIÓN, I.V. </v>
          </cell>
        </row>
        <row r="108">
          <cell r="B108">
            <v>102062701</v>
          </cell>
          <cell r="C108" t="str">
            <v>J01DD00003</v>
          </cell>
          <cell r="D108" t="str">
            <v>CEFTRIAXONA SÓDICA 1g, polvo liofilizado, I.V.</v>
          </cell>
        </row>
        <row r="109">
          <cell r="B109">
            <v>102062501</v>
          </cell>
          <cell r="C109" t="str">
            <v>J01DD00004</v>
          </cell>
          <cell r="D109" t="str">
            <v>CEFTRIAXONA SÓDICA 500mg, polvo liofilizado, con diluyente lidocaína 1%, I.M.</v>
          </cell>
        </row>
        <row r="110">
          <cell r="B110">
            <v>101002701</v>
          </cell>
          <cell r="C110" t="str">
            <v>J01DC00002</v>
          </cell>
          <cell r="D110" t="str">
            <v xml:space="preserve">CEFUROXIMA 250mg/5ml suspensión, V.O. </v>
          </cell>
        </row>
        <row r="111">
          <cell r="B111">
            <v>102022701</v>
          </cell>
          <cell r="C111" t="str">
            <v>B03BA00002</v>
          </cell>
          <cell r="D111" t="str">
            <v>CIANOCOBALAMINA 1,000mcg/ml, solución, I.M.</v>
          </cell>
        </row>
        <row r="112">
          <cell r="B112">
            <v>102037401</v>
          </cell>
          <cell r="C112" t="str">
            <v>L01AA00001</v>
          </cell>
          <cell r="D112" t="str">
            <v>CICLOFOSFAMIDA 500mg–1g,  polvo liofilizado, I.V.</v>
          </cell>
        </row>
        <row r="113">
          <cell r="B113">
            <v>101042701</v>
          </cell>
          <cell r="C113" t="str">
            <v>L04AD00002</v>
          </cell>
          <cell r="D113" t="str">
            <v>CICLOSPORINA 100mg, capsula con microemulsion, V.O.</v>
          </cell>
        </row>
        <row r="114">
          <cell r="B114">
            <v>103059401</v>
          </cell>
          <cell r="C114" t="str">
            <v>L04AD00005</v>
          </cell>
          <cell r="D114" t="str">
            <v>CICLOSPORINA 100mg/ml, solución con microemulsión, frasco, V.O.</v>
          </cell>
        </row>
        <row r="115">
          <cell r="B115">
            <v>101042601</v>
          </cell>
          <cell r="C115" t="str">
            <v>L04AD00003</v>
          </cell>
          <cell r="D115" t="str">
            <v>CICLOSPORINA 25mg, capsula con microemulsion, V.O.</v>
          </cell>
        </row>
        <row r="116">
          <cell r="B116">
            <v>102091401</v>
          </cell>
          <cell r="C116" t="str">
            <v>L04AD00001</v>
          </cell>
          <cell r="D116" t="str">
            <v>CICLOSPORINA 50mg/ml, solución, I.V.</v>
          </cell>
        </row>
        <row r="117">
          <cell r="B117">
            <v>101094701</v>
          </cell>
          <cell r="C117" t="str">
            <v>H05BX00001</v>
          </cell>
          <cell r="D117" t="str">
            <v>CINACALCET HIDROCLORURO  30mg,  tableta, V.O.</v>
          </cell>
        </row>
        <row r="118">
          <cell r="B118">
            <v>102077101</v>
          </cell>
          <cell r="C118" t="str">
            <v>J01MA00001</v>
          </cell>
          <cell r="D118" t="str">
            <v>CIPROFLOXACINA LACTATO 200mg, solución, I.V.</v>
          </cell>
        </row>
        <row r="119">
          <cell r="B119">
            <v>101010101</v>
          </cell>
          <cell r="C119" t="str">
            <v>J01MA00002</v>
          </cell>
          <cell r="D119" t="str">
            <v>CIPROFLOXACINA, 500MG, CÁPSULA O TABLETA, V.O.</v>
          </cell>
        </row>
        <row r="120">
          <cell r="B120">
            <v>102060101</v>
          </cell>
          <cell r="C120" t="str">
            <v>L01XA00002</v>
          </cell>
          <cell r="D120" t="str">
            <v>CISPLATINO 1mg/ml o 10mg, polvo liofilizado o solución, I.V.</v>
          </cell>
        </row>
        <row r="121">
          <cell r="B121">
            <v>102026001</v>
          </cell>
          <cell r="C121" t="str">
            <v>L01BC00002</v>
          </cell>
          <cell r="D121" t="str">
            <v>CITARABINA 100mg, polvo liofilizado, I.V.</v>
          </cell>
        </row>
        <row r="122">
          <cell r="B122">
            <v>102079701</v>
          </cell>
          <cell r="C122" t="str">
            <v>L01BC00003</v>
          </cell>
          <cell r="D122" t="str">
            <v>CITARABINA 500mg-1000mg, polvo estéril para solución inyectable, I.V. Infusión I.V., S.C., Intratecal.</v>
          </cell>
        </row>
        <row r="123">
          <cell r="B123">
            <v>101001301</v>
          </cell>
          <cell r="C123" t="str">
            <v>L01BB00011</v>
          </cell>
          <cell r="D123" t="str">
            <v xml:space="preserve">CLADRIBINA 10mg, tableta, V.O. </v>
          </cell>
        </row>
        <row r="124">
          <cell r="B124">
            <v>102091501</v>
          </cell>
          <cell r="C124" t="str">
            <v>L01BB00001</v>
          </cell>
          <cell r="D124" t="str">
            <v>CLADRIBINA 1-2 mg/ml, Solución Inyectable, I.V. o SC.</v>
          </cell>
        </row>
        <row r="125">
          <cell r="B125">
            <v>101083201</v>
          </cell>
          <cell r="C125" t="str">
            <v>J01FA00003</v>
          </cell>
          <cell r="D125" t="str">
            <v>CLARITROMICINA 500mg, cápsula o tableta, V.O.</v>
          </cell>
        </row>
        <row r="126">
          <cell r="B126">
            <v>101070501</v>
          </cell>
          <cell r="C126" t="str">
            <v>J01FF00001</v>
          </cell>
          <cell r="D126" t="str">
            <v>CLINDAMICINA CLORHIDRATO 300mg, cápsula o tableta, V.O.</v>
          </cell>
        </row>
        <row r="127">
          <cell r="B127">
            <v>102060301</v>
          </cell>
          <cell r="C127" t="str">
            <v>J01FF00004</v>
          </cell>
          <cell r="D127" t="str">
            <v>CLINDAMICINA FOSFATO 150mg/ml, solución, I.M., I.V.</v>
          </cell>
        </row>
        <row r="128">
          <cell r="B128">
            <v>103053901</v>
          </cell>
          <cell r="C128" t="str">
            <v>J01FF00003</v>
          </cell>
          <cell r="D128" t="str">
            <v>CLINDAMICINA PALMITATO, 75MG/5ML, GRÁNULOS, POLVO, SUSPENSIÓN O SOLUCIÓN, FRASCO, 60-100 ML, V.O.</v>
          </cell>
        </row>
        <row r="129">
          <cell r="B129">
            <v>104017001</v>
          </cell>
          <cell r="C129" t="str">
            <v>D07AD00001</v>
          </cell>
          <cell r="D129" t="str">
            <v>CLOBETASOL PROPIONATO 0.05%, crema, tubo, 25g, Vía Tópica. (Corticoide súper potente).</v>
          </cell>
        </row>
        <row r="130">
          <cell r="B130">
            <v>101066201</v>
          </cell>
          <cell r="C130" t="str">
            <v>G03GB00001</v>
          </cell>
          <cell r="D130" t="str">
            <v>CLOMIFENO CITRATO 50mg, tableta, V.O.</v>
          </cell>
        </row>
        <row r="131">
          <cell r="B131">
            <v>101066401</v>
          </cell>
          <cell r="C131" t="str">
            <v>N03AE00002</v>
          </cell>
          <cell r="D131" t="str">
            <v>CLONAZEPAM 2mg, tableta, V.O.</v>
          </cell>
        </row>
        <row r="132">
          <cell r="B132">
            <v>103042901</v>
          </cell>
          <cell r="C132" t="str">
            <v>N03AE00001</v>
          </cell>
          <cell r="D132" t="str">
            <v>CLONAZEPAM, 2.5MG/ML, SOLUCIÓN, FRASCO, 10ML, V.O.</v>
          </cell>
        </row>
        <row r="133">
          <cell r="B133">
            <v>101086001</v>
          </cell>
          <cell r="C133" t="str">
            <v>B01AC00004</v>
          </cell>
          <cell r="D133" t="str">
            <v>CLOPIDOGREL DISULFATO 75mg, tableta, V.O.</v>
          </cell>
        </row>
        <row r="134">
          <cell r="B134">
            <v>104014901</v>
          </cell>
          <cell r="C134" t="str">
            <v>S01AA00002</v>
          </cell>
          <cell r="D134" t="str">
            <v>CLORANFENICOL 1%, ungüento, tubo 3-5g, Vía Oftálmica.</v>
          </cell>
        </row>
        <row r="135">
          <cell r="B135">
            <v>103002901</v>
          </cell>
          <cell r="C135" t="str">
            <v>S01AA00001</v>
          </cell>
          <cell r="D135" t="str">
            <v>CLORANFENICOL, 0.5%, GOTAS, SOLUCIÓN, FRASCO 5-15ML, VÍA OFTÁLMICA</v>
          </cell>
        </row>
        <row r="136">
          <cell r="B136">
            <v>101008801</v>
          </cell>
          <cell r="C136" t="str">
            <v>R06AB00003</v>
          </cell>
          <cell r="D136" t="str">
            <v>CLORFENIRAMINA  MALEATO,  4MG, TABLETA, V.O.</v>
          </cell>
        </row>
        <row r="137">
          <cell r="B137">
            <v>103016601</v>
          </cell>
          <cell r="C137" t="str">
            <v>R06AB00002</v>
          </cell>
          <cell r="D137" t="str">
            <v>CLORFENIRAMINA  MALEATO, 2-2.5MG/5ML, JARABE, FRASCO, 120ML,  V.O.</v>
          </cell>
        </row>
        <row r="138">
          <cell r="B138">
            <v>102003801</v>
          </cell>
          <cell r="C138" t="str">
            <v>R06AB00001</v>
          </cell>
          <cell r="D138" t="str">
            <v>CLORFENIRAMINA MALEATO 10mg/ml,  solución, I.M., I.V.</v>
          </cell>
        </row>
        <row r="139">
          <cell r="B139">
            <v>103041201</v>
          </cell>
          <cell r="C139" t="str">
            <v>D01AC00005</v>
          </cell>
          <cell r="D139" t="str">
            <v>CLOTRIMAZOL, 1-2%, SOLUCIÓN, FRASCO, 20-30ML VÍA TÓPICA</v>
          </cell>
        </row>
        <row r="140">
          <cell r="B140">
            <v>101080001</v>
          </cell>
          <cell r="C140" t="str">
            <v>N05AH00001</v>
          </cell>
          <cell r="D140" t="str">
            <v>CLOZAPINA 100mg, tableta ranurada, V.O.</v>
          </cell>
        </row>
        <row r="141">
          <cell r="B141">
            <v>101074301</v>
          </cell>
          <cell r="C141" t="str">
            <v>M04AC00001</v>
          </cell>
          <cell r="D141" t="str">
            <v>COLCHICINA 0.5mg-0.6mg,  tableta, V.O.</v>
          </cell>
        </row>
        <row r="142">
          <cell r="B142">
            <v>103039801</v>
          </cell>
          <cell r="C142" t="str">
            <v>C10AC00003</v>
          </cell>
          <cell r="D142" t="str">
            <v>COLESTIRAMINA RESINA, 4G, POLVO, SOBRE, V.O.</v>
          </cell>
        </row>
        <row r="143">
          <cell r="B143">
            <v>103058101</v>
          </cell>
          <cell r="C143" t="str">
            <v>A11EA00002</v>
          </cell>
          <cell r="D143" t="str">
            <v>COMPLEJO B, elixir o jarabe, V.O.</v>
          </cell>
        </row>
        <row r="144">
          <cell r="B144">
            <v>101057701</v>
          </cell>
          <cell r="C144" t="str">
            <v>A11EA00001</v>
          </cell>
          <cell r="D144" t="str">
            <v>COMPLEJO B, TABLETA, V.O.</v>
          </cell>
        </row>
        <row r="145">
          <cell r="B145">
            <v>102074401</v>
          </cell>
          <cell r="C145" t="str">
            <v>B02BD00001</v>
          </cell>
          <cell r="D145" t="str">
            <v>COMPLEJO PROTROMBÍNICO con un mínimo de 200UI de FACTOR IX, solución o polvo liofilizado, I.V.</v>
          </cell>
        </row>
        <row r="146">
          <cell r="B146">
            <v>104006501</v>
          </cell>
          <cell r="C146" t="str">
            <v>D07AA00002</v>
          </cell>
          <cell r="D146" t="str">
            <v>CORTICOIDE DE BAJA POTENCIA NO FLUORINADO: DESONIDE, 0.05% o HIDROCORTISONA  0.25 -2.5%,  crema, tubo, 15-30g, Vía Tópica.</v>
          </cell>
        </row>
        <row r="147">
          <cell r="B147">
            <v>104014801</v>
          </cell>
          <cell r="C147" t="str">
            <v>D07AC00004</v>
          </cell>
          <cell r="D147" t="str">
            <v>CORTICOIDE POTENCIA ALTA: AMCINONIDE 0.1% o BETAMETASONA DIPROPIONATO 0.05%  o FLUOCINOLONA ACETÓNIDA 0.2%  o HALCINONIDA 1%  o MOMETASONA FUROATO 0.1%, crema, tubo, 15g, Vía Tópica.</v>
          </cell>
        </row>
        <row r="148">
          <cell r="B148">
            <v>103055001</v>
          </cell>
          <cell r="C148" t="str">
            <v>R01AC00001</v>
          </cell>
          <cell r="D148" t="str">
            <v>CROMOGLICATO SÓDICO, 4% PESO/VOLUMEN, SOLUCIÓN, FRASCO ATOMIZADOR CON DISPOSITIVO, VÍA NASAL.</v>
          </cell>
        </row>
        <row r="149">
          <cell r="B149">
            <v>102042601</v>
          </cell>
          <cell r="C149" t="str">
            <v>L01AX00002</v>
          </cell>
          <cell r="D149" t="str">
            <v>DACARBAZINA CITRATO  200mg, polvo liofilizado, I.V.</v>
          </cell>
        </row>
        <row r="150">
          <cell r="B150">
            <v>101074101</v>
          </cell>
          <cell r="C150" t="str">
            <v>G03XA00001</v>
          </cell>
          <cell r="D150" t="str">
            <v>DANAZOL 200mg, cápsula o tableta, V.O.</v>
          </cell>
        </row>
        <row r="151">
          <cell r="B151">
            <v>101000401</v>
          </cell>
          <cell r="C151" t="str">
            <v>A10BX00001</v>
          </cell>
          <cell r="D151" t="str">
            <v>DAPAGLIFLOZINA 10mg, tableta, V.O.</v>
          </cell>
        </row>
        <row r="152">
          <cell r="B152">
            <v>101100201</v>
          </cell>
          <cell r="C152" t="str">
            <v>J04BA00002</v>
          </cell>
          <cell r="D152" t="str">
            <v>DAPSONA 100mg, tableta, V.O.</v>
          </cell>
        </row>
        <row r="153">
          <cell r="B153">
            <v>102083401</v>
          </cell>
          <cell r="C153" t="str">
            <v>L01FC00002</v>
          </cell>
          <cell r="D153" t="str">
            <v>DARATUMUMAB 20MG/ML, CO SOL VIAL 100MG/5ML</v>
          </cell>
        </row>
        <row r="154">
          <cell r="B154">
            <v>102083001</v>
          </cell>
          <cell r="C154" t="str">
            <v>L01FC00001</v>
          </cell>
          <cell r="D154" t="str">
            <v>DARATUMUMAB 20MG/ML, CO SOL VIAL 400MG/20ML</v>
          </cell>
        </row>
        <row r="155">
          <cell r="B155">
            <v>101000301</v>
          </cell>
          <cell r="C155" t="str">
            <v>J05AR00009</v>
          </cell>
          <cell r="D155" t="str">
            <v>Darunavir/ Cobicistat, 800mg /150mg tableta, V.O.</v>
          </cell>
        </row>
        <row r="156">
          <cell r="B156">
            <v>101096101</v>
          </cell>
          <cell r="C156" t="str">
            <v>L01XE00001</v>
          </cell>
          <cell r="D156" t="str">
            <v>DASATINIB 70mg, tableta, V.O.</v>
          </cell>
        </row>
        <row r="157">
          <cell r="B157">
            <v>102091601</v>
          </cell>
          <cell r="C157" t="str">
            <v>L01DB00005</v>
          </cell>
          <cell r="D157" t="str">
            <v>DAUNORUBICINA HIDROCLORURO 20mg, polvo liofilizado, I.V.</v>
          </cell>
        </row>
        <row r="158">
          <cell r="B158">
            <v>101095601</v>
          </cell>
          <cell r="C158" t="str">
            <v>V03AC00001</v>
          </cell>
          <cell r="D158" t="str">
            <v>DEFERASIROX 125mg, tableta dispersable, V.O.</v>
          </cell>
        </row>
        <row r="159">
          <cell r="B159">
            <v>101095701</v>
          </cell>
          <cell r="C159" t="str">
            <v>V03AC00002</v>
          </cell>
          <cell r="D159" t="str">
            <v>DEFERASIROX 250mg, tableta dispersable, V.O.</v>
          </cell>
        </row>
        <row r="160">
          <cell r="B160">
            <v>101095801</v>
          </cell>
          <cell r="C160" t="str">
            <v>V03AC00003</v>
          </cell>
          <cell r="D160" t="str">
            <v>DEFERASIROX 500mg, tableta dispersable, V.O.</v>
          </cell>
        </row>
        <row r="161">
          <cell r="B161">
            <v>101093001</v>
          </cell>
          <cell r="C161" t="str">
            <v>H02AB00001</v>
          </cell>
          <cell r="D161" t="str">
            <v>DEFLAZACORT 6mg, tableta, V.O.</v>
          </cell>
        </row>
        <row r="162">
          <cell r="B162">
            <v>102096001</v>
          </cell>
          <cell r="C162" t="str">
            <v>M09AX00002</v>
          </cell>
          <cell r="D162" t="str">
            <v>Derivados de Acido Hialurónico de alto peso molecular (mayor de 4 millones de Daltons), solución, uso via intra-articular.</v>
          </cell>
        </row>
        <row r="163">
          <cell r="B163">
            <v>103051001</v>
          </cell>
          <cell r="C163" t="str">
            <v>H01BA00001</v>
          </cell>
          <cell r="D163" t="str">
            <v>DESMOPRESINA ACETATO 0.1mg/ml, solución, frasco, 2.5ml, Vía Nasal.</v>
          </cell>
        </row>
        <row r="164">
          <cell r="B164">
            <v>102095001</v>
          </cell>
          <cell r="C164" t="str">
            <v>H01BA00005</v>
          </cell>
          <cell r="D164" t="str">
            <v>Desmopresina acetato, 15 mcg/ml, solución, I.V., S.C.</v>
          </cell>
        </row>
        <row r="165">
          <cell r="B165">
            <v>101091101</v>
          </cell>
          <cell r="C165" t="str">
            <v>H02AB00003</v>
          </cell>
          <cell r="D165" t="str">
            <v>DEXAMETASONA 4mg, tableta, V.O.</v>
          </cell>
        </row>
        <row r="166">
          <cell r="B166">
            <v>102004401</v>
          </cell>
          <cell r="C166" t="str">
            <v>H02AB00002</v>
          </cell>
          <cell r="D166" t="str">
            <v>DEXAMETASONA FOSFATO SÓDICO (LIBRE DE ALCOHOL BENCÍLICO) 4mg/ml, solución, I.M., I.V.</v>
          </cell>
        </row>
        <row r="167">
          <cell r="B167">
            <v>102100001</v>
          </cell>
          <cell r="C167" t="str">
            <v>M01AE00004</v>
          </cell>
          <cell r="D167" t="str">
            <v>DEXKETOPROFENO 25mg/ml, solución para perfusión, I.V., I.M.</v>
          </cell>
        </row>
        <row r="168">
          <cell r="B168">
            <v>102098901</v>
          </cell>
          <cell r="C168" t="str">
            <v>N05CM00004</v>
          </cell>
          <cell r="D168" t="str">
            <v>DEXMEDETOMIDINA CLORHIDRATO 100mcg a 400mcg, solución, I.V.</v>
          </cell>
        </row>
        <row r="169">
          <cell r="B169">
            <v>103000602</v>
          </cell>
          <cell r="C169" t="str">
            <v>R05DA00004</v>
          </cell>
          <cell r="D169" t="str">
            <v>DEXTROMETORFANO BROMHIDRATO 10mg/5ml, jarabe, frasco, 120ml, V.O.</v>
          </cell>
        </row>
        <row r="170">
          <cell r="B170">
            <v>103062001</v>
          </cell>
          <cell r="C170" t="str">
            <v>V04CA00002</v>
          </cell>
          <cell r="D170" t="str">
            <v>DEXTROSA 37.5g cada 100ml, solución oral, 200ml.</v>
          </cell>
        </row>
        <row r="171">
          <cell r="B171">
            <v>102005302</v>
          </cell>
          <cell r="C171" t="str">
            <v>B05BA00014</v>
          </cell>
          <cell r="D171" t="str">
            <v>DEXTROSA al 50%, solución, vial o frasco o bolsa, 50-100ml, I.V.</v>
          </cell>
        </row>
        <row r="172">
          <cell r="B172">
            <v>102094701</v>
          </cell>
          <cell r="C172" t="str">
            <v>B05BA00022</v>
          </cell>
          <cell r="D172" t="str">
            <v>DEXTROSA EN AGUA al 5%, solución, bolsa plástica con dos salidas, con equipo adaptable desechable para Infusión Intravenosa, 100ml.</v>
          </cell>
        </row>
        <row r="173">
          <cell r="B173">
            <v>102094601</v>
          </cell>
          <cell r="C173" t="str">
            <v>B05BA00021</v>
          </cell>
          <cell r="D173" t="str">
            <v>DEXTROSA EN AGUA al 5%, solución, bolsa plástica con dos salidas, con equipo adaptable desechable para Infusión Intravenosa, 50ml.</v>
          </cell>
        </row>
        <row r="174">
          <cell r="B174">
            <v>102005001</v>
          </cell>
          <cell r="C174" t="str">
            <v>B05BA00009</v>
          </cell>
          <cell r="D174" t="str">
            <v>DEXTROSA EN AGUA, al 10%, solución, envase plástico (bolsa o frasco), con equipo adaptable desechable para Infusión Intravenosa, 500 ml. I.V.</v>
          </cell>
        </row>
        <row r="175">
          <cell r="B175">
            <v>102079201</v>
          </cell>
          <cell r="C175" t="str">
            <v>B05BB00001</v>
          </cell>
          <cell r="D175" t="str">
            <v>DEXTROSA EN AGUA, AL 5% EN SOLUCIÓN SALINA AL 0.33%, SOLUCIÓN, ENVASE PLÁSTICO (BOLSA O FRASCO), CON EQUIPO ADAPTABLE DESECHABLE PARA INFUSIÓN INTRAVENOSA, 500ML.</v>
          </cell>
        </row>
        <row r="176">
          <cell r="B176">
            <v>102080201</v>
          </cell>
          <cell r="C176" t="str">
            <v>B05BB00002</v>
          </cell>
          <cell r="D176" t="str">
            <v>DEXTROSA EN AGUA, AL 5% EN SOLUCIÓN SALINA AL 0.45%, SOLUCIÓN, ENVASE PLÁSTICO (BOLSA O FRASCO), CON EQUIPO ADAPTABLE DESECHABLE PARA INFUSIÓN INTRAVENOSA, 500ML.</v>
          </cell>
        </row>
        <row r="177">
          <cell r="B177">
            <v>102004601</v>
          </cell>
          <cell r="C177" t="str">
            <v>B05BB00004</v>
          </cell>
          <cell r="D177" t="str">
            <v>DEXTROSA EN AGUA, al 5% en SOLUCIÓN SALINA al 0.9%, solución, envase plástico (bolsa o frasco) con equipo adaptable desechable para Infusión Intravenosa, 500ml.</v>
          </cell>
        </row>
        <row r="178">
          <cell r="B178">
            <v>102004701</v>
          </cell>
          <cell r="C178" t="str">
            <v>B05BB00003</v>
          </cell>
          <cell r="D178" t="str">
            <v>DEXTROSA EN AGUA, al 5% en SOLUCIÓN SALINA al 0.9%, solución, envase plástico (bolsa o frasco), con equipo adaptable desechable para Infusión Intravenosa, 1,000ml.</v>
          </cell>
        </row>
        <row r="179">
          <cell r="B179">
            <v>102004901</v>
          </cell>
          <cell r="C179" t="str">
            <v>B05BA00011</v>
          </cell>
          <cell r="D179" t="str">
            <v>DEXTROSA EN AGUA, al 5%, solución, envase plástico (bolsa o frasco), con equipo adaptable desechable para Infusión intravenosa, 1,000ml.</v>
          </cell>
        </row>
        <row r="180">
          <cell r="B180">
            <v>102004801</v>
          </cell>
          <cell r="C180" t="str">
            <v>B05BA00013</v>
          </cell>
          <cell r="D180" t="str">
            <v>DEXTROSA EN AGUA, al 5%, solución, envase plástico (bolsa o frasco), con equipo adaptable desechable para Infusión Intravenosa, 500ml.</v>
          </cell>
        </row>
        <row r="181">
          <cell r="B181">
            <v>102078201</v>
          </cell>
          <cell r="C181" t="str">
            <v>B05BA00008</v>
          </cell>
          <cell r="D181" t="str">
            <v>DEXTROSA HIPERTÓNICA 50% a 70%, solución, 500ml a 2,000ml, I.V.</v>
          </cell>
        </row>
        <row r="182">
          <cell r="B182">
            <v>102059401</v>
          </cell>
          <cell r="C182" t="str">
            <v>N05BA00003</v>
          </cell>
          <cell r="D182" t="str">
            <v>DIAZEPAM 5mg/ml, solución, I.M., I.V.</v>
          </cell>
        </row>
        <row r="183">
          <cell r="B183">
            <v>101043501</v>
          </cell>
          <cell r="C183" t="str">
            <v>N05BA00004</v>
          </cell>
          <cell r="D183" t="str">
            <v>DIAZEPAM, 5MG, TABLETA, V.O.</v>
          </cell>
        </row>
        <row r="184">
          <cell r="B184">
            <v>103054801</v>
          </cell>
          <cell r="C184" t="str">
            <v>S01BC00001</v>
          </cell>
          <cell r="D184" t="str">
            <v>DICLOFENACO 0.1%, O FLURBIPROFEN 0.03%, O SUPROFEN 1%, GOTAS, SOLUCIÓN, FRASCO, 2.5-10 ML, VÍA OFTÁLMICA. 5ml</v>
          </cell>
        </row>
        <row r="185">
          <cell r="B185">
            <v>102044501</v>
          </cell>
          <cell r="C185" t="str">
            <v>M01AB00001</v>
          </cell>
          <cell r="D185" t="str">
            <v>DICLOFENACO SÓDICO 25mg/ml, solución, I.M. o I.M./I.V.</v>
          </cell>
        </row>
        <row r="186">
          <cell r="B186">
            <v>105007201</v>
          </cell>
          <cell r="C186" t="str">
            <v>M01AB00002</v>
          </cell>
          <cell r="D186" t="str">
            <v>DICLOFENACO SÓDICO 50mg,  supositorio, Vía Rectal.</v>
          </cell>
        </row>
        <row r="187">
          <cell r="B187">
            <v>101065401</v>
          </cell>
          <cell r="C187" t="str">
            <v>M01AB00003</v>
          </cell>
          <cell r="D187" t="str">
            <v>DICLOFENACO SÓDICO, 50mg, cápsula o tableta, de liberación convencional o con capa entérica, V.O.</v>
          </cell>
        </row>
        <row r="188">
          <cell r="B188">
            <v>103022101</v>
          </cell>
          <cell r="C188" t="str">
            <v>J01CF00002</v>
          </cell>
          <cell r="D188" t="str">
            <v>DICLOXACILINA, 250MG/5ML, POLVO PARA SUSPENSIÓN, FRASCO,  60–100ML, V.O.</v>
          </cell>
        </row>
        <row r="189">
          <cell r="B189">
            <v>101061701</v>
          </cell>
          <cell r="C189" t="str">
            <v>J01CF00003</v>
          </cell>
          <cell r="D189" t="str">
            <v>DICLOXACILINA, 500MG, CÁPSULA, V.O.</v>
          </cell>
        </row>
        <row r="190">
          <cell r="B190">
            <v>102002101</v>
          </cell>
          <cell r="C190" t="str">
            <v>R06AA00002</v>
          </cell>
          <cell r="D190" t="str">
            <v>DIFENHIDRAMINA 10mg/ml, solución, I.M., I.V.</v>
          </cell>
        </row>
        <row r="191">
          <cell r="B191">
            <v>103036001</v>
          </cell>
          <cell r="C191" t="str">
            <v>R06AA00001</v>
          </cell>
          <cell r="D191" t="str">
            <v>DIFENHIDRAMINA, 12.5MG/5ML, JARABE, FRASCO 120ML, V.O.</v>
          </cell>
        </row>
        <row r="192">
          <cell r="B192">
            <v>101003101</v>
          </cell>
          <cell r="C192" t="str">
            <v>R06AA00003</v>
          </cell>
          <cell r="D192" t="str">
            <v>DIFENHIDRAMINA, 25MG, CÁPSULA, V.O.</v>
          </cell>
        </row>
        <row r="193">
          <cell r="B193">
            <v>101008501</v>
          </cell>
          <cell r="C193" t="str">
            <v>C01AA00003</v>
          </cell>
          <cell r="D193" t="str">
            <v>DIGOXINA 0.25mg, tableta, V.O.</v>
          </cell>
        </row>
        <row r="194">
          <cell r="B194">
            <v>102049301</v>
          </cell>
          <cell r="C194" t="str">
            <v>C01AA00002</v>
          </cell>
          <cell r="D194" t="str">
            <v>DIGOXINA 0.25mg/ml, solución, I.V.</v>
          </cell>
        </row>
        <row r="195">
          <cell r="B195">
            <v>101087001</v>
          </cell>
          <cell r="C195" t="str">
            <v>C08DB00001</v>
          </cell>
          <cell r="D195" t="str">
            <v>DILTIAZEM 180mg, cápsula o tableta, de liberación modificada, V.O.</v>
          </cell>
        </row>
        <row r="196">
          <cell r="B196">
            <v>101087201</v>
          </cell>
          <cell r="C196" t="str">
            <v>C08DB00002</v>
          </cell>
          <cell r="D196" t="str">
            <v>DILTIAZEM 60mg, cápsula o tableta, V.O.</v>
          </cell>
        </row>
        <row r="197">
          <cell r="B197">
            <v>102052401</v>
          </cell>
          <cell r="C197" t="str">
            <v>R06AA00008</v>
          </cell>
          <cell r="D197" t="str">
            <v>DIMENHIDRINATO 10mg/ml, solución, I.V.</v>
          </cell>
        </row>
        <row r="198">
          <cell r="B198">
            <v>101009501</v>
          </cell>
          <cell r="C198" t="str">
            <v>R06AA00007</v>
          </cell>
          <cell r="D198" t="str">
            <v>DIMENHIDRINATO, 50MG, TABLETA, V.O.</v>
          </cell>
        </row>
        <row r="199">
          <cell r="B199">
            <v>105007801</v>
          </cell>
          <cell r="C199" t="str">
            <v>G02AD00001</v>
          </cell>
          <cell r="D199" t="str">
            <v>DINOPROSTONE, 2MG/3G, GEL, TUBO CON APLICADOR PRECARGADO O JERINGA, VÍA VAGINAL.</v>
          </cell>
        </row>
        <row r="200">
          <cell r="B200">
            <v>102094201</v>
          </cell>
          <cell r="C200" t="str">
            <v>B05XB00002</v>
          </cell>
          <cell r="D200" t="str">
            <v>Dipéptido Alanina-Glutamina, al 20%, solución, frasco, 100ml, I.V.</v>
          </cell>
        </row>
        <row r="201">
          <cell r="B201">
            <v>102047001</v>
          </cell>
          <cell r="C201" t="str">
            <v>N02BB00001</v>
          </cell>
          <cell r="D201" t="str">
            <v>DIPIRONA CON SALES MAGNÉSICAS 2g/5ml, solución, I.M., I.V.</v>
          </cell>
        </row>
        <row r="202">
          <cell r="B202">
            <v>102063001</v>
          </cell>
          <cell r="C202" t="str">
            <v>C01CA00001</v>
          </cell>
          <cell r="D202" t="str">
            <v>DOBUTAMINA 250mg, solución, I.V.</v>
          </cell>
        </row>
        <row r="203">
          <cell r="B203">
            <v>101001501</v>
          </cell>
          <cell r="C203" t="str">
            <v>J05AX00007</v>
          </cell>
          <cell r="D203" t="str">
            <v>DOLUTEGRAVIR 50mg, cápsula o tableta, V.O.</v>
          </cell>
        </row>
        <row r="204">
          <cell r="B204">
            <v>102045101</v>
          </cell>
          <cell r="C204" t="str">
            <v>C01CA00002</v>
          </cell>
          <cell r="D204" t="str">
            <v>DOPAMINA CLORHIDRATO 4050mg/ml, solución, I.V.</v>
          </cell>
        </row>
        <row r="205">
          <cell r="B205">
            <v>102094501</v>
          </cell>
          <cell r="C205" t="str">
            <v>R05CB00001</v>
          </cell>
          <cell r="D205" t="str">
            <v>Dornase Alfa (Desoxirribonucleasa), 1mg/ml, solución, nebulización</v>
          </cell>
        </row>
        <row r="206">
          <cell r="B206">
            <v>103057401</v>
          </cell>
          <cell r="C206" t="str">
            <v>S01EC00003</v>
          </cell>
          <cell r="D206" t="str">
            <v>DORZOLAMIDA CLORHIDRATO, 2%, GOTAS, SOLUCIÓN, FRASCO, 5-10ML, VÍA OFTÁLMICA.</v>
          </cell>
        </row>
        <row r="207">
          <cell r="B207">
            <v>101085801</v>
          </cell>
          <cell r="C207" t="str">
            <v>J01AA00001</v>
          </cell>
          <cell r="D207" t="str">
            <v>DOXICICLINA 100mg, base clorhidrato o hiclato, cápsula o tableta, V.O.</v>
          </cell>
        </row>
        <row r="208">
          <cell r="B208">
            <v>102008901</v>
          </cell>
          <cell r="C208" t="str">
            <v>L01DB00001</v>
          </cell>
          <cell r="D208" t="str">
            <v>DOXORUBICINA CLORHIDRATO 10mg-50mg, polvo liofilizado o solución, I.V.</v>
          </cell>
        </row>
        <row r="209">
          <cell r="B209">
            <v>101100901</v>
          </cell>
          <cell r="C209" t="str">
            <v>N06AX00005</v>
          </cell>
          <cell r="D209" t="str">
            <v>DULOXETINA, 60mg, capsula o tableta, V.O.</v>
          </cell>
        </row>
        <row r="210">
          <cell r="B210">
            <v>102000801</v>
          </cell>
          <cell r="C210" t="str">
            <v>D11AH00002</v>
          </cell>
          <cell r="D210" t="str">
            <v>DUPILUMAB 300mg solución subcutánea (s.c.)</v>
          </cell>
        </row>
        <row r="211">
          <cell r="B211">
            <v>102005901</v>
          </cell>
          <cell r="C211" t="str">
            <v>R03CA00002</v>
          </cell>
          <cell r="D211" t="str">
            <v>EFEDRINA SULFATO 25-60mg/ml, solución,  I.V.</v>
          </cell>
        </row>
        <row r="212">
          <cell r="B212">
            <v>101000601</v>
          </cell>
          <cell r="C212" t="str">
            <v>B02BX0006</v>
          </cell>
          <cell r="D212" t="str">
            <v>ELTROMBOPAG OLAMINA 50 MG TABLETA V.O</v>
          </cell>
        </row>
        <row r="213">
          <cell r="B213">
            <v>101001201</v>
          </cell>
          <cell r="C213" t="str">
            <v>B02BX00007</v>
          </cell>
          <cell r="D213" t="str">
            <v>ELTROMBOPAG OLAMINA, 25 MG, TAB., V.O.</v>
          </cell>
        </row>
        <row r="214">
          <cell r="B214">
            <v>102083601</v>
          </cell>
          <cell r="C214" t="str">
            <v>B02BX00009</v>
          </cell>
          <cell r="D214" t="str">
            <v xml:space="preserve">EMICIZUMAB 150mg/ml, solución, S.C. </v>
          </cell>
        </row>
        <row r="215">
          <cell r="B215">
            <v>102083501</v>
          </cell>
          <cell r="C215" t="str">
            <v>B02BX00008</v>
          </cell>
          <cell r="D215" t="str">
            <v xml:space="preserve">EMICIZUMAB 30mg/ml, solución, S.C. </v>
          </cell>
        </row>
        <row r="216">
          <cell r="B216">
            <v>101097001</v>
          </cell>
          <cell r="C216" t="str">
            <v>J05AR00005</v>
          </cell>
          <cell r="D216" t="str">
            <v>EMTRICITABINA 200mg/ TENOFOVIR 300mg, tableta, V.O.</v>
          </cell>
        </row>
        <row r="217">
          <cell r="B217">
            <v>102070601</v>
          </cell>
          <cell r="C217" t="str">
            <v>B05BA00016</v>
          </cell>
          <cell r="D217" t="str">
            <v>EMULSIÓN DE LÍPIDOS DE CUARTA GENERACIÓN: ACEITE DE SOYA 40-60g/1000ml, TRIGLICÉRIDOS DE CADENA MEDIA 40-60g/1000ml, ACEITE DE OLIVA 40-60g/1000ml, ACEITE DE PESCADO RICO EN OMEGA-3 20-30g/1000ml, bolsa plástica o frasco, 500ml, I.V.</v>
          </cell>
        </row>
        <row r="218">
          <cell r="B218">
            <v>102080901</v>
          </cell>
          <cell r="C218" t="str">
            <v>B03XA00003</v>
          </cell>
          <cell r="D218" t="str">
            <v>EPOETINA  (ERITROPOYETINA)  20,000-50,000UI, solución o polvo, S.C., I.V.</v>
          </cell>
        </row>
        <row r="219">
          <cell r="B219">
            <v>104000101</v>
          </cell>
          <cell r="C219" t="str">
            <v>S01AA00011</v>
          </cell>
          <cell r="D219" t="str">
            <v>ERITROMICINA 0.5%, UNGÜENTO, OFTALMICO</v>
          </cell>
        </row>
        <row r="220">
          <cell r="B220">
            <v>102073401</v>
          </cell>
          <cell r="C220" t="str">
            <v>B03XA00001</v>
          </cell>
          <cell r="D220" t="str">
            <v>ERITROPOYETINA 2,000UI, solución, polvo liofilizado, S.C., I.V.</v>
          </cell>
        </row>
        <row r="221">
          <cell r="B221">
            <v>102082401</v>
          </cell>
          <cell r="C221" t="str">
            <v>J01DH00003</v>
          </cell>
          <cell r="D221" t="str">
            <v>Ertapenem, 1g, polvo liofilizado para solución inyectable, I.M., I.V.</v>
          </cell>
        </row>
        <row r="222">
          <cell r="B222">
            <v>101101001</v>
          </cell>
          <cell r="C222" t="str">
            <v>N06AB00004</v>
          </cell>
          <cell r="D222" t="str">
            <v>ESCITALOPRAM 10mg, tableta, V.O</v>
          </cell>
        </row>
        <row r="223">
          <cell r="B223">
            <v>102002701</v>
          </cell>
          <cell r="C223" t="str">
            <v>A04AD00002</v>
          </cell>
          <cell r="D223" t="str">
            <v>ESCOPOLAMINA BUTILBROMURO (HIOSCINA) 20mg/ml, solución, I.M., I.V.</v>
          </cell>
        </row>
        <row r="224">
          <cell r="B224">
            <v>101002601</v>
          </cell>
          <cell r="C224" t="str">
            <v>A04AD00001</v>
          </cell>
          <cell r="D224" t="str">
            <v>ESCOPOLAMINA BUTILBROMURO (HIOSCINA), 10MG, TABLETA, V.O.</v>
          </cell>
        </row>
        <row r="225">
          <cell r="B225">
            <v>101068401</v>
          </cell>
          <cell r="C225" t="str">
            <v>J01FA00008</v>
          </cell>
          <cell r="D225" t="str">
            <v>ESPIRAMICINA 1.0-1.5 millones UI, cápsula o tableta, V.O.</v>
          </cell>
        </row>
        <row r="226">
          <cell r="B226">
            <v>101037701</v>
          </cell>
          <cell r="C226" t="str">
            <v>C03DA00001</v>
          </cell>
          <cell r="D226" t="str">
            <v>ESPIRONOLACTONA, 25MG, TABLETA, V.O.</v>
          </cell>
        </row>
        <row r="227">
          <cell r="B227">
            <v>102006701</v>
          </cell>
          <cell r="C227" t="str">
            <v>J01GA00001</v>
          </cell>
          <cell r="D227" t="str">
            <v>Estreptomicina sulfato, 1g, polvo liofilizado, I.M.</v>
          </cell>
        </row>
        <row r="228">
          <cell r="B228">
            <v>105001401</v>
          </cell>
          <cell r="C228" t="str">
            <v>G03CA00001</v>
          </cell>
          <cell r="D228" t="str">
            <v>ESTROGENO CONJUGADOS NATURALES DE ORIGEN EQUINO, 0.625MG/G, CREMA TUBO CON APLICADOR, 40-45 G  V. VAGINAL.</v>
          </cell>
        </row>
        <row r="229">
          <cell r="B229">
            <v>101011401</v>
          </cell>
          <cell r="C229" t="str">
            <v>G03CA00003</v>
          </cell>
          <cell r="D229" t="str">
            <v>ESTRÓGENOS CONJUGADOS NATURALES DE ORIGEN EQUINO, 0.625-1MG, TABLETA O TABLETA DE LIBERACIÓN PROLONGADA, V.O.</v>
          </cell>
        </row>
        <row r="230">
          <cell r="B230">
            <v>101060601</v>
          </cell>
          <cell r="C230" t="str">
            <v>J04AK00001</v>
          </cell>
          <cell r="D230" t="str">
            <v>ETAMBUTOL 400mg, tableta, V.O.</v>
          </cell>
        </row>
        <row r="231">
          <cell r="B231">
            <v>102091701</v>
          </cell>
          <cell r="C231" t="str">
            <v>L04AB00001</v>
          </cell>
          <cell r="D231" t="str">
            <v>Etanercept,  50mg, S.C.</v>
          </cell>
        </row>
        <row r="232">
          <cell r="B232">
            <v>105000101</v>
          </cell>
          <cell r="C232" t="str">
            <v>G03AC00001</v>
          </cell>
          <cell r="D232" t="str">
            <v>ETONOGESTREL 68MG, IMPLANTE, S.C.</v>
          </cell>
        </row>
        <row r="233">
          <cell r="B233">
            <v>102064701</v>
          </cell>
          <cell r="C233" t="str">
            <v>L01CB00001</v>
          </cell>
          <cell r="D233" t="str">
            <v>ETOPÓSIDO 20mg/ml, solución, I.V.</v>
          </cell>
        </row>
        <row r="234">
          <cell r="B234">
            <v>101099501</v>
          </cell>
          <cell r="C234" t="str">
            <v>L04AA00027</v>
          </cell>
          <cell r="D234" t="str">
            <v>EVEROLIMUS 0.5mg, tableta, V.O.</v>
          </cell>
        </row>
        <row r="235">
          <cell r="B235">
            <v>102077801</v>
          </cell>
          <cell r="C235" t="str">
            <v>L03AA00001</v>
          </cell>
          <cell r="D235" t="str">
            <v>FACTOR ESTIMULANTE DE COLONIAS DE GRANULOCITOS (G-CSF): FILGRASTIM 300mcg, solución, S.C., I.V.</v>
          </cell>
        </row>
        <row r="236">
          <cell r="B236">
            <v>102096101</v>
          </cell>
          <cell r="C236" t="str">
            <v>B02BD00006</v>
          </cell>
          <cell r="D236" t="str">
            <v>FACTOR IX 50-600UI/ml, polvo y disolvente para solución inyectable o para perfusión, I.V.</v>
          </cell>
        </row>
        <row r="237">
          <cell r="B237">
            <v>102099301</v>
          </cell>
          <cell r="C237" t="str">
            <v>B02BD00015</v>
          </cell>
          <cell r="D237" t="str">
            <v>FACTOR VII A RECOMBINANTE HUMANO 1mg a 2mg, I.V.</v>
          </cell>
        </row>
        <row r="238">
          <cell r="B238">
            <v>102074202</v>
          </cell>
          <cell r="C238" t="str">
            <v>B02BD00002</v>
          </cell>
          <cell r="D238" t="str">
            <v>FACTOR VIII ANTIHEMOFÍLICO HUMANO DE ORIGEN PLASMÁTICO CON O SIN FACTOR DE VON WILLEBRAND, con doble inactivación viral o inactivación viral y eliminación viral 250-1,000UI, solución o polvo, vial,  I.V.</v>
          </cell>
        </row>
        <row r="239">
          <cell r="B239">
            <v>102091801</v>
          </cell>
          <cell r="C239" t="str">
            <v>B02BD00003</v>
          </cell>
          <cell r="D239" t="str">
            <v>Factor VIII rico en Factor Von Willebrand, 250-500UI, polvo liofilizado, vial, I.V.</v>
          </cell>
        </row>
        <row r="240">
          <cell r="B240">
            <v>101008601</v>
          </cell>
          <cell r="C240" t="str">
            <v>N03AB00002</v>
          </cell>
          <cell r="D240" t="str">
            <v>FENITOINA SODICA 100mg, capsula o tableta, de liberacion modificada, V.O.</v>
          </cell>
        </row>
        <row r="241">
          <cell r="B241">
            <v>102047601</v>
          </cell>
          <cell r="C241" t="str">
            <v>N03AB00001</v>
          </cell>
          <cell r="D241" t="str">
            <v>FENITOÍNA SÓDICA 50mg/ml, solución, I.V.</v>
          </cell>
        </row>
        <row r="242">
          <cell r="B242">
            <v>103017501</v>
          </cell>
          <cell r="C242" t="str">
            <v>N03AB00003</v>
          </cell>
          <cell r="D242" t="str">
            <v>FENITOÍNA, 125MG/5ML, SUSPENSIÓN, FRASCO, 120-250ML, V.O.</v>
          </cell>
        </row>
        <row r="243">
          <cell r="B243">
            <v>101012201</v>
          </cell>
          <cell r="C243" t="str">
            <v>N03AA00002</v>
          </cell>
          <cell r="D243" t="str">
            <v>FENOBARBITAL 32mg, tableta, V.O.</v>
          </cell>
        </row>
        <row r="244">
          <cell r="B244">
            <v>101012301</v>
          </cell>
          <cell r="C244" t="str">
            <v>N03AA00003</v>
          </cell>
          <cell r="D244" t="str">
            <v>FENOBARBITAL 64mg, tableta, V.O.</v>
          </cell>
        </row>
        <row r="245">
          <cell r="B245">
            <v>101086201</v>
          </cell>
          <cell r="C245" t="str">
            <v>C10AB00002</v>
          </cell>
          <cell r="D245" t="str">
            <v xml:space="preserve">FENOFIBRATO 200-250mg, cápsula de liberación prolongada, V.O. </v>
          </cell>
        </row>
        <row r="246">
          <cell r="B246">
            <v>102030701</v>
          </cell>
          <cell r="C246" t="str">
            <v>N01AH00001</v>
          </cell>
          <cell r="D246" t="str">
            <v>FENTANILO 0.05mg/ml, I.M., I.V.</v>
          </cell>
        </row>
        <row r="247">
          <cell r="B247">
            <v>103060601</v>
          </cell>
          <cell r="C247" t="str">
            <v>N02AB00001</v>
          </cell>
          <cell r="D247" t="str">
            <v>FENTANILO, 25MCG, PARCHE TRANSDÉRMICO, VÍA TÓPICA.</v>
          </cell>
        </row>
        <row r="248">
          <cell r="B248">
            <v>103025101</v>
          </cell>
          <cell r="C248" t="str">
            <v>B03AA00001</v>
          </cell>
          <cell r="D248" t="str">
            <v>FERROSO FUMARATO, 140MG/5ML,  SUSPENSIÓN, FRASCO, 150-200ML, V.O.</v>
          </cell>
        </row>
        <row r="249">
          <cell r="B249">
            <v>101001801</v>
          </cell>
          <cell r="C249" t="str">
            <v>G04CB00001</v>
          </cell>
          <cell r="D249" t="str">
            <v>FINASTERIDA, 5 MG, TABLETA, V.O.</v>
          </cell>
        </row>
        <row r="250">
          <cell r="B250">
            <v>101098901</v>
          </cell>
          <cell r="C250" t="str">
            <v>L04AA00017</v>
          </cell>
          <cell r="D250" t="str">
            <v>FINGOLIMOD 0.5mg, cápsula, V.O.</v>
          </cell>
        </row>
        <row r="251">
          <cell r="B251">
            <v>102052601</v>
          </cell>
          <cell r="C251" t="str">
            <v>B02BA00001</v>
          </cell>
          <cell r="D251" t="str">
            <v>FITOMENADIONA (VITAMINA K) 10mg/ml, solución, I.M., I.V.</v>
          </cell>
        </row>
        <row r="252">
          <cell r="B252">
            <v>101104601</v>
          </cell>
          <cell r="C252" t="str">
            <v>J02AC00009</v>
          </cell>
          <cell r="D252" t="str">
            <v>FLUCONAZOL 150-200mg, tableta o cápsula, V.O.</v>
          </cell>
        </row>
        <row r="253">
          <cell r="B253">
            <v>102077201</v>
          </cell>
          <cell r="C253" t="str">
            <v>J02AC00001</v>
          </cell>
          <cell r="D253" t="str">
            <v>FLUCONAZOL 2mg/ml, solución, I.V.</v>
          </cell>
        </row>
        <row r="254">
          <cell r="B254">
            <v>103064601</v>
          </cell>
          <cell r="C254" t="str">
            <v>J02AC00008</v>
          </cell>
          <cell r="D254" t="str">
            <v>FLUCONAZOL, 50mg/5ml, suspensión o solución, V.O.</v>
          </cell>
        </row>
        <row r="255">
          <cell r="B255">
            <v>102091901</v>
          </cell>
          <cell r="C255" t="str">
            <v>L01BB00009</v>
          </cell>
          <cell r="D255" t="str">
            <v>FLUDARABINA FOSFATO  50mg,  polvo liofilizado, vial, I.V.</v>
          </cell>
        </row>
        <row r="256">
          <cell r="B256">
            <v>102001302</v>
          </cell>
          <cell r="C256" t="str">
            <v>N05AB00001</v>
          </cell>
          <cell r="D256" t="str">
            <v>FLUFENAZINA DECANOATO 25mg/ml, solución, I.M.</v>
          </cell>
        </row>
        <row r="257">
          <cell r="B257">
            <v>102075901</v>
          </cell>
          <cell r="C257" t="str">
            <v>V03AB00001</v>
          </cell>
          <cell r="D257" t="str">
            <v>FLUMAZENIL 0.1mg/ml, solución, I.V.</v>
          </cell>
        </row>
        <row r="258">
          <cell r="B258">
            <v>104017701</v>
          </cell>
          <cell r="C258" t="str">
            <v>L01BC00006</v>
          </cell>
          <cell r="D258" t="str">
            <v>FLUORACILO 5%, crema, tubo, 15-30g, Vía Tópica.</v>
          </cell>
        </row>
        <row r="259">
          <cell r="B259">
            <v>101032001</v>
          </cell>
          <cell r="C259" t="str">
            <v>N06AB00001</v>
          </cell>
          <cell r="D259" t="str">
            <v>FLUOXETINA 20mg, cápsula o tableta, V.O.</v>
          </cell>
        </row>
        <row r="260">
          <cell r="B260">
            <v>103059601</v>
          </cell>
          <cell r="C260" t="str">
            <v>N06AB00002</v>
          </cell>
          <cell r="D260" t="str">
            <v>FLUOXETINA HIDROCLORURO 20mg/5ml, solución, frasco, V.O.</v>
          </cell>
        </row>
        <row r="261">
          <cell r="B261">
            <v>101013101</v>
          </cell>
          <cell r="C261" t="str">
            <v>B03BB00001</v>
          </cell>
          <cell r="D261" t="str">
            <v>FÓLICO ÁCIDO, 5MG, TABLETA, V.O.</v>
          </cell>
        </row>
        <row r="262">
          <cell r="B262">
            <v>101003901</v>
          </cell>
          <cell r="C262" t="str">
            <v>R03AC00002</v>
          </cell>
          <cell r="D262" t="str">
            <v>FORMOTEROL FUMARATO (EFORMOTEROL), 9-12MCG/INHALACIÓN, POLVO SECO, INHALADOR CON APLICADOR CON 30-60 DOSIS, VÍA BUCAL.</v>
          </cell>
        </row>
        <row r="263">
          <cell r="B263">
            <v>102097901</v>
          </cell>
          <cell r="C263" t="str">
            <v>B05BA00026</v>
          </cell>
          <cell r="D263" t="str">
            <v>FORMULACIÓN PARA ALIMENTACIÓN PARENTERAL EN BOLSA DE TRES CÁMARAS: NUTRICIÓN PARENTERAL PERIFÉRICA COMPLETA: EMULSIÓN LIPÍDICA 20%+ GLUCOSA 11% + AMINOÁCIDO Y ELECTROLITOS; solución, bolsa, 1440 ml, I.V.; VEN: FALTA Origen de la Molécula: Síntesis Química.</v>
          </cell>
        </row>
        <row r="264">
          <cell r="B264">
            <v>102031702</v>
          </cell>
          <cell r="C264" t="str">
            <v>C03CA00002</v>
          </cell>
          <cell r="D264" t="str">
            <v>FUROSEMIDA 10mg/ml, solución,  I.M., I.V.</v>
          </cell>
        </row>
        <row r="265">
          <cell r="B265">
            <v>101051101</v>
          </cell>
          <cell r="C265" t="str">
            <v>C03CA00003</v>
          </cell>
          <cell r="D265" t="str">
            <v>FUROSEMIDA, 40MG, TABLETA, V.O.</v>
          </cell>
        </row>
        <row r="266">
          <cell r="B266">
            <v>104009801</v>
          </cell>
          <cell r="C266" t="str">
            <v>D06AX00001</v>
          </cell>
          <cell r="D266" t="str">
            <v>FUSIDATO SÓDICO 2%, ungüento, tubo, 15-20g, Vía Tópica.</v>
          </cell>
        </row>
        <row r="267">
          <cell r="B267">
            <v>101093301</v>
          </cell>
          <cell r="C267" t="str">
            <v>N03AX00001</v>
          </cell>
          <cell r="D267" t="str">
            <v>GABAPENTINA 300mg, cápsula, V.O.</v>
          </cell>
        </row>
        <row r="268">
          <cell r="B268">
            <v>102075301</v>
          </cell>
          <cell r="C268" t="str">
            <v>J05AB00003</v>
          </cell>
          <cell r="D268" t="str">
            <v>GANCICLOVIR 500mg, polvo liofilizado, I.V.</v>
          </cell>
        </row>
        <row r="269">
          <cell r="B269">
            <v>102079801</v>
          </cell>
          <cell r="C269" t="str">
            <v>L01BC00005</v>
          </cell>
          <cell r="D269" t="str">
            <v>GEMCITABINA CLORHIDRATO 1g, polvo liofilizado,  I.V.</v>
          </cell>
        </row>
        <row r="270">
          <cell r="B270">
            <v>102033301</v>
          </cell>
          <cell r="C270" t="str">
            <v>J01GB00002</v>
          </cell>
          <cell r="D270" t="str">
            <v>GENTAMICINA SULFATO 40mg/ml, solución, I.M., I.V.</v>
          </cell>
        </row>
        <row r="271">
          <cell r="B271">
            <v>104014101</v>
          </cell>
          <cell r="C271" t="str">
            <v>S01AA00004</v>
          </cell>
          <cell r="D271" t="str">
            <v>GENTAMICINA SULFATO, 0.3%, UNGÜENTO, TUBO, 3-5G, VÍA OFTÁLMICA</v>
          </cell>
        </row>
        <row r="272">
          <cell r="B272">
            <v>101000801</v>
          </cell>
          <cell r="C272" t="str">
            <v>A10BB00001</v>
          </cell>
          <cell r="D272" t="str">
            <v>GLIBENCLAMIDA, 5MG, TABLETA, V.O.</v>
          </cell>
        </row>
        <row r="273">
          <cell r="B273">
            <v>102074301</v>
          </cell>
          <cell r="C273" t="str">
            <v>C01DA00003</v>
          </cell>
          <cell r="D273" t="str">
            <v>GLICERIL TRINITRATO (NITROGLICERINA) 5mg/ml, solución, I.V.</v>
          </cell>
        </row>
        <row r="274">
          <cell r="B274">
            <v>101072701</v>
          </cell>
          <cell r="C274" t="str">
            <v>A10BB00002</v>
          </cell>
          <cell r="D274" t="str">
            <v>GLICLAZIDA 80mg, tableta, V.O.</v>
          </cell>
        </row>
        <row r="275">
          <cell r="B275">
            <v>102099201</v>
          </cell>
          <cell r="C275" t="str">
            <v>L02AE00003</v>
          </cell>
          <cell r="D275" t="str">
            <v>GOSERELINA, 10.8MG, S.C.</v>
          </cell>
        </row>
        <row r="276">
          <cell r="B276">
            <v>103009901</v>
          </cell>
          <cell r="C276" t="str">
            <v>R05CA00002</v>
          </cell>
          <cell r="D276" t="str">
            <v>GUAYACOLATO DE GLICERILO, 100MG/5ML, JARABE, FRASCO, 120ML, V.O.</v>
          </cell>
        </row>
        <row r="277">
          <cell r="B277">
            <v>102000501</v>
          </cell>
          <cell r="C277" t="str">
            <v>L04AC00014</v>
          </cell>
          <cell r="D277" t="str">
            <v>GUSELKUMAB, 100MG/ML, SOLUCION INYECTABLE, S.C. V.E.</v>
          </cell>
        </row>
        <row r="278">
          <cell r="B278">
            <v>103001801</v>
          </cell>
          <cell r="C278" t="str">
            <v>N05AD00001</v>
          </cell>
          <cell r="D278" t="str">
            <v>HALOPERIDOL 2mg/ml, gotas, solución, frasco cuentagotas o gotero calibrado, 15ml, V.O.</v>
          </cell>
        </row>
        <row r="279">
          <cell r="B279">
            <v>102040101</v>
          </cell>
          <cell r="C279" t="str">
            <v>N05AD00002</v>
          </cell>
          <cell r="D279" t="str">
            <v>HALOPERIDOL 5mg/ml, solución, I.M.</v>
          </cell>
        </row>
        <row r="280">
          <cell r="B280">
            <v>101070401</v>
          </cell>
          <cell r="C280" t="str">
            <v>N05AD00003</v>
          </cell>
          <cell r="D280" t="str">
            <v>HALOPERIDOL, 5MG, TABLETA, V.O.</v>
          </cell>
        </row>
        <row r="281">
          <cell r="B281">
            <v>102092101</v>
          </cell>
          <cell r="C281" t="str">
            <v>B01AB00003</v>
          </cell>
          <cell r="D281" t="str">
            <v>Heparina bajo peso molecular (Enoxaparina Sódica), actividad anti-Xa 8,000UI, solución, jeringa prellenada, 0.8ml, S.C.</v>
          </cell>
        </row>
        <row r="282">
          <cell r="B282">
            <v>102077301</v>
          </cell>
          <cell r="C282" t="str">
            <v>B01AB00002</v>
          </cell>
          <cell r="D282" t="str">
            <v>HEPARINA DE BAJO PESO MOLECULAR, CON ACTIVIDAD ANTI-Xa  2,500-4,000UI, solución, jeringa prellenada, S.C.</v>
          </cell>
        </row>
        <row r="283">
          <cell r="B283">
            <v>102053201</v>
          </cell>
          <cell r="C283" t="str">
            <v>B01AB00001</v>
          </cell>
          <cell r="D283" t="str">
            <v>HEPARINA SÓDICA 5,000UI/ml, solución, I.V., S.C.</v>
          </cell>
        </row>
        <row r="284">
          <cell r="B284">
            <v>102041301</v>
          </cell>
          <cell r="C284" t="str">
            <v>C02DB00001</v>
          </cell>
          <cell r="D284" t="str">
            <v>HIDRALAZINA CLORHIDRATO 20mg/ml, polvo o solución, I.M., I.V.</v>
          </cell>
        </row>
        <row r="285">
          <cell r="B285">
            <v>101002001</v>
          </cell>
          <cell r="C285" t="str">
            <v>C02DB00002</v>
          </cell>
          <cell r="D285" t="str">
            <v>HIDRALAZINA CLORHIDRATO 50mg, tableta, V.O.</v>
          </cell>
        </row>
        <row r="286">
          <cell r="B286">
            <v>101030701</v>
          </cell>
          <cell r="C286" t="str">
            <v>C03EA00001</v>
          </cell>
          <cell r="D286" t="str">
            <v>HIDROCLOROTIAZIDA 25MG CON TRIAMTERENO 50MG, TABLETA RANURADA, V.O.</v>
          </cell>
        </row>
        <row r="287">
          <cell r="B287">
            <v>103003201</v>
          </cell>
          <cell r="C287" t="str">
            <v>D07AA00003</v>
          </cell>
          <cell r="D287" t="str">
            <v>HIDROCORTISONA 0.25-2.5%, loción, frasco, 15-30ml, Vía Tópica. (Corticoide de baja potencia).</v>
          </cell>
        </row>
        <row r="288">
          <cell r="B288">
            <v>102019101</v>
          </cell>
          <cell r="C288" t="str">
            <v>H02AB00005</v>
          </cell>
          <cell r="D288" t="str">
            <v>HIDROCORTISONA SUCCINATO SÓDICO 50mg/ml, polvo liofilizado, I.M., I.V.</v>
          </cell>
        </row>
        <row r="289">
          <cell r="B289">
            <v>101071701</v>
          </cell>
          <cell r="C289" t="str">
            <v>L01XX00005</v>
          </cell>
          <cell r="D289" t="str">
            <v>HIDROXICARBAMIDA (HIDROXIUREA) 500mg, capsula, V.O.</v>
          </cell>
        </row>
        <row r="290">
          <cell r="B290">
            <v>103015801</v>
          </cell>
          <cell r="C290" t="str">
            <v>N05BB00001</v>
          </cell>
          <cell r="D290" t="str">
            <v>HIDROXICINA, 0.2%, 10MG/5ML, JARABE, FRASCO, 180-200 ML, V.O.</v>
          </cell>
        </row>
        <row r="291">
          <cell r="B291">
            <v>101002301</v>
          </cell>
          <cell r="C291" t="str">
            <v>N05BB00003</v>
          </cell>
          <cell r="D291" t="str">
            <v>HIDROXICINA, 25MG, CÁPSULA O TABLETA, V.O.</v>
          </cell>
        </row>
        <row r="292">
          <cell r="B292">
            <v>101023201</v>
          </cell>
          <cell r="C292" t="str">
            <v>P01BA00001</v>
          </cell>
          <cell r="D292" t="str">
            <v>HIDROXICLOROQUINA SULFATO, 400MG, TABLETA, V.O.</v>
          </cell>
        </row>
        <row r="293">
          <cell r="B293">
            <v>103018801</v>
          </cell>
          <cell r="C293" t="str">
            <v>B03AA00003</v>
          </cell>
          <cell r="D293" t="str">
            <v>HIERRO (SAL FERROSA), 25MG/ML DE HIERRO ELEMENTAL, GOTAS, FRASCO CON CUENTAGOTAS O GOTERO CALIBRADO, 15-30ML, V.O.</v>
          </cell>
        </row>
        <row r="294">
          <cell r="B294">
            <v>101036301</v>
          </cell>
          <cell r="C294" t="str">
            <v>B03AA00002</v>
          </cell>
          <cell r="D294" t="str">
            <v>HIERRO (SAL FERROSA), 50-100MG DE HIERRO ELEMENTAL, TABLETA,  V.O.</v>
          </cell>
        </row>
        <row r="295">
          <cell r="B295">
            <v>102079001</v>
          </cell>
          <cell r="C295" t="str">
            <v>B03AC00002</v>
          </cell>
          <cell r="D295" t="str">
            <v>HIERRO NO DEXTRÁN, 10-20MG/ML, SOLUCIÓN, I.V.</v>
          </cell>
        </row>
        <row r="296">
          <cell r="B296">
            <v>103005802</v>
          </cell>
          <cell r="C296" t="str">
            <v>A03BB00003</v>
          </cell>
          <cell r="D296" t="str">
            <v>HOMATROPINA METILBROMURO 5mg/5ml, elixir, frasco, 120ml, V.O.</v>
          </cell>
        </row>
        <row r="297">
          <cell r="B297">
            <v>102095601</v>
          </cell>
          <cell r="C297" t="str">
            <v>H01AC00002</v>
          </cell>
          <cell r="D297" t="str">
            <v>Hormona de crecimiento (somatropina), 5-16 mg, solución o polvo con diluyente, S.C.</v>
          </cell>
        </row>
        <row r="298">
          <cell r="B298">
            <v>101068201</v>
          </cell>
          <cell r="C298" t="str">
            <v>M01AE00002</v>
          </cell>
          <cell r="D298" t="str">
            <v>IBUPROFENO 400mg, cápsula o tableta; V.O.</v>
          </cell>
        </row>
        <row r="299">
          <cell r="B299">
            <v>103059701</v>
          </cell>
          <cell r="C299" t="str">
            <v>M01AE00001</v>
          </cell>
          <cell r="D299" t="str">
            <v>IBUPROFENO, 100MG/5ML,  SUSPENSIÓN, FRASCO, V.O.</v>
          </cell>
        </row>
        <row r="300">
          <cell r="B300">
            <v>102095301</v>
          </cell>
          <cell r="C300" t="str">
            <v>B05DA00002</v>
          </cell>
          <cell r="D300" t="str">
            <v>Icodextrina, 7.5%, solución, intraperitoneal</v>
          </cell>
        </row>
        <row r="301">
          <cell r="B301">
            <v>102061901</v>
          </cell>
          <cell r="C301" t="str">
            <v>L01DB00002</v>
          </cell>
          <cell r="D301" t="str">
            <v>IDARUBICINA 5mg, polvo o solución inyectable, I.V.</v>
          </cell>
        </row>
        <row r="302">
          <cell r="B302">
            <v>102073501</v>
          </cell>
          <cell r="C302" t="str">
            <v>L01AA00004</v>
          </cell>
          <cell r="D302" t="str">
            <v>IFOSFAMIDA 1g, polvo liofilizado, I.V.</v>
          </cell>
        </row>
        <row r="303">
          <cell r="B303">
            <v>101091601</v>
          </cell>
          <cell r="C303" t="str">
            <v>L01XE00004</v>
          </cell>
          <cell r="D303" t="str">
            <v>IMATINIB MESILATO 100mg, cápsula o tableta, V.O.</v>
          </cell>
        </row>
        <row r="304">
          <cell r="B304">
            <v>101092301</v>
          </cell>
          <cell r="C304" t="str">
            <v>L01XE00003</v>
          </cell>
          <cell r="D304" t="str">
            <v>IMATINIB MESILATO 400mg, cápsula o tableta, V.O.</v>
          </cell>
        </row>
        <row r="305">
          <cell r="B305">
            <v>105007701</v>
          </cell>
          <cell r="C305" t="str">
            <v>G01AF00001</v>
          </cell>
          <cell r="D305" t="str">
            <v>IMIDAZOLES: CLOTRIMAZOL, ISOCONAZOL, MICONAZOL, 1-2%, CREMA O JALEA, TUBO CON APLICADOR, 35-40G, VÍA VAGINAL</v>
          </cell>
        </row>
        <row r="306">
          <cell r="B306">
            <v>101031601</v>
          </cell>
          <cell r="C306" t="str">
            <v>N06AA00003</v>
          </cell>
          <cell r="D306" t="str">
            <v>IMIPRAMINA 10 MG CAPSULA O TABLETA V.O.</v>
          </cell>
        </row>
        <row r="307">
          <cell r="B307">
            <v>101091001</v>
          </cell>
          <cell r="C307" t="str">
            <v>C03BA00001</v>
          </cell>
          <cell r="D307" t="str">
            <v>INDAPAMIDA 1.5mg, tableta de acción prolongada, V.O.</v>
          </cell>
        </row>
        <row r="308">
          <cell r="B308">
            <v>102069501</v>
          </cell>
          <cell r="C308" t="str">
            <v>C01EB00003</v>
          </cell>
          <cell r="D308" t="str">
            <v>INDOMETACINA SÓDICA 1mg, polvo liofilizado o solución, I.V.</v>
          </cell>
        </row>
        <row r="309">
          <cell r="B309">
            <v>102092301</v>
          </cell>
          <cell r="C309" t="str">
            <v>L04AB00002</v>
          </cell>
          <cell r="D309" t="str">
            <v>Infliximab, 100mg, polvo liofilizado, I.V.</v>
          </cell>
        </row>
        <row r="310">
          <cell r="B310">
            <v>102076501</v>
          </cell>
          <cell r="C310" t="str">
            <v>J06BA00001</v>
          </cell>
          <cell r="D310" t="str">
            <v>INMUNOGLOBULINA 0.5–1g, polvo liofilizado o solución, I.V.</v>
          </cell>
        </row>
        <row r="311">
          <cell r="B311">
            <v>102076401</v>
          </cell>
          <cell r="C311" t="str">
            <v>J06BA00003</v>
          </cell>
          <cell r="D311" t="str">
            <v>INMUNOGLOBULINA 2.5-3g, polvo liofilizado o solución, I.V.</v>
          </cell>
        </row>
        <row r="312">
          <cell r="B312">
            <v>102072601</v>
          </cell>
          <cell r="C312" t="str">
            <v>J06BA00005</v>
          </cell>
          <cell r="D312" t="str">
            <v>INMUNOGLOBULINA 5-10g, polvo liofilizado o solución, I.V.</v>
          </cell>
        </row>
        <row r="313">
          <cell r="B313">
            <v>102001901</v>
          </cell>
          <cell r="C313" t="str">
            <v>J06BB00001</v>
          </cell>
          <cell r="D313" t="str">
            <v>INMUNOGLOBULINA ANTID HUMANA 125150mcg/ml o su equivalente en UI, solución, vial I.M.</v>
          </cell>
        </row>
        <row r="314">
          <cell r="B314">
            <v>102007701</v>
          </cell>
          <cell r="C314" t="str">
            <v>J06BB00002</v>
          </cell>
          <cell r="D314" t="str">
            <v>INMUNOGLOBULINA ANTITETÁNICA 250UI, solución, I.M.</v>
          </cell>
        </row>
        <row r="315">
          <cell r="B315">
            <v>102081201</v>
          </cell>
          <cell r="C315" t="str">
            <v>L04AA00008</v>
          </cell>
          <cell r="D315" t="str">
            <v>INMUNOGLOBULINA ANTITIMOCÍTICA 50mg/ml, solución, I.V.</v>
          </cell>
        </row>
        <row r="316">
          <cell r="B316">
            <v>102082101</v>
          </cell>
          <cell r="C316" t="str">
            <v>A10AE00001</v>
          </cell>
          <cell r="D316" t="str">
            <v>INSULINA ANÁLOGA DE ACCIÓN PROLONGADA GLARGINA, 100UI/ml, solución, S.C.</v>
          </cell>
        </row>
        <row r="317">
          <cell r="B317">
            <v>102095101</v>
          </cell>
          <cell r="C317" t="str">
            <v>A10AB00004</v>
          </cell>
          <cell r="D317" t="str">
            <v>Insulina Análoga Lispro, 100 UI/ml, solucion, I.V.</v>
          </cell>
        </row>
        <row r="318">
          <cell r="B318">
            <v>102072301</v>
          </cell>
          <cell r="C318" t="str">
            <v>A10AC00002</v>
          </cell>
          <cell r="D318" t="str">
            <v>INSULINA NPH (HUMANA) 100U/ml, suspensión, S.C.</v>
          </cell>
        </row>
        <row r="319">
          <cell r="B319">
            <v>102072401</v>
          </cell>
          <cell r="C319" t="str">
            <v>A10AB00002</v>
          </cell>
          <cell r="D319" t="str">
            <v>INSULINA REGULAR (HUMANA) 100U/ml,  solución, S.C., I.V.</v>
          </cell>
        </row>
        <row r="320">
          <cell r="B320">
            <v>102081501</v>
          </cell>
          <cell r="C320" t="str">
            <v>L03AB00002</v>
          </cell>
          <cell r="D320" t="str">
            <v>Interferon beta 1a, 30mcg (6 millones UI), polvo liofilizado, I.M.</v>
          </cell>
        </row>
        <row r="321">
          <cell r="B321">
            <v>102081401</v>
          </cell>
          <cell r="C321" t="str">
            <v>L03AB00003</v>
          </cell>
          <cell r="D321" t="str">
            <v>Interferon beta 1a, 44mcg (12 millones UI), solución, sin albúmina, S.C.</v>
          </cell>
        </row>
        <row r="322">
          <cell r="B322">
            <v>103054701</v>
          </cell>
          <cell r="C322" t="str">
            <v>R03BB00001</v>
          </cell>
          <cell r="D322" t="str">
            <v>Ipratropio bromuro, 15-20mcg/inhalación, solución en aerosol, inhalador con 200-250 dosis, vía bucal</v>
          </cell>
        </row>
        <row r="323">
          <cell r="B323">
            <v>103057101</v>
          </cell>
          <cell r="C323" t="str">
            <v>R03BB00002</v>
          </cell>
          <cell r="D323" t="str">
            <v>IPRATROPIO BROMURO, 250MCG/ML, SOLUCIÓN, FRASCO, 20ML, NEBULIZACIÓN</v>
          </cell>
        </row>
        <row r="324">
          <cell r="B324">
            <v>101093401</v>
          </cell>
          <cell r="C324" t="str">
            <v>C09CA00001</v>
          </cell>
          <cell r="D324" t="str">
            <v>IRBESARTÁN 300mg, tableta, V.O.</v>
          </cell>
        </row>
        <row r="325">
          <cell r="B325">
            <v>102081601</v>
          </cell>
          <cell r="C325" t="str">
            <v>L01XX00010</v>
          </cell>
          <cell r="D325" t="str">
            <v>IRINOTECAN CLORHIDRATO 20mg/ml, solución, I.V.</v>
          </cell>
        </row>
        <row r="326">
          <cell r="B326">
            <v>101059301</v>
          </cell>
          <cell r="C326" t="str">
            <v>J04AC00001</v>
          </cell>
          <cell r="D326" t="str">
            <v>ISONIAZIDA 100MG.COMPRIMIDO, V.O.</v>
          </cell>
        </row>
        <row r="327">
          <cell r="B327">
            <v>102048301</v>
          </cell>
          <cell r="C327" t="str">
            <v>C01CA00003</v>
          </cell>
          <cell r="D327" t="str">
            <v>ISOPROTERENOL 0.2mg/ml, solución, I.V.</v>
          </cell>
        </row>
        <row r="328">
          <cell r="B328">
            <v>101010801</v>
          </cell>
          <cell r="C328" t="str">
            <v>C01DA00005</v>
          </cell>
          <cell r="D328" t="str">
            <v>ISOSORBIDE DINITRATO, 10MG, TABLETA, V.O.</v>
          </cell>
        </row>
        <row r="329">
          <cell r="B329">
            <v>101010601</v>
          </cell>
          <cell r="C329" t="str">
            <v>C01DA00004</v>
          </cell>
          <cell r="D329" t="str">
            <v>ISOSORBIDE DINITRATO, 5MG, TABLETA, VÍA SUBLINGUAL</v>
          </cell>
        </row>
        <row r="330">
          <cell r="B330">
            <v>101090501</v>
          </cell>
          <cell r="C330" t="str">
            <v>J02AC00003</v>
          </cell>
          <cell r="D330" t="str">
            <v>ITRACONAZOL, 100MG, CÁPSULA O TABLETA, V.O.</v>
          </cell>
        </row>
        <row r="331">
          <cell r="B331">
            <v>101096601</v>
          </cell>
          <cell r="C331" t="str">
            <v>P02CF00001</v>
          </cell>
          <cell r="D331" t="str">
            <v>IVERMECTINA 6mg, tableta, V.O.</v>
          </cell>
        </row>
        <row r="332">
          <cell r="B332">
            <v>102037201</v>
          </cell>
          <cell r="C332" t="str">
            <v>N01AX00001</v>
          </cell>
          <cell r="D332" t="str">
            <v>KETAMINA 50mg/ml, solución, I.M., I.V.</v>
          </cell>
        </row>
        <row r="333">
          <cell r="B333">
            <v>104013601</v>
          </cell>
          <cell r="C333" t="str">
            <v>D01AC00001</v>
          </cell>
          <cell r="D333" t="str">
            <v>KETOCONAZOL, 1-2%, CREMA, TUBO, 15- 20G, VÍA TÓPICA.</v>
          </cell>
        </row>
        <row r="334">
          <cell r="B334">
            <v>102090801</v>
          </cell>
          <cell r="C334" t="str">
            <v>C07AG00002</v>
          </cell>
          <cell r="D334" t="str">
            <v>Labetalol Hidrocloruro 5mg/ml, solucion, I.V.</v>
          </cell>
        </row>
        <row r="335">
          <cell r="B335">
            <v>103049101</v>
          </cell>
          <cell r="C335" t="str">
            <v>A06AD00001</v>
          </cell>
          <cell r="D335" t="str">
            <v>LACTULOSA LIQUIDO, 667MG/ML, FRASCO, 450-500ML, V.O.</v>
          </cell>
        </row>
        <row r="336">
          <cell r="B336">
            <v>103025201</v>
          </cell>
          <cell r="C336" t="str">
            <v>S01XA00007</v>
          </cell>
          <cell r="D336" t="str">
            <v xml:space="preserve">LÁGRIMAS ARTIFICIALES QUE CONTENGAN POLÍMEROS DE ÉSTERES DE CELULOSA,  0.2%-05% Y/O ALCOHOL POLIVINÍLICO, 1%-3%, GOTAS, SOLUCIÓN, 15-20ML, VÍA OFTÁLMICA  </v>
          </cell>
        </row>
        <row r="337">
          <cell r="B337">
            <v>103060401</v>
          </cell>
          <cell r="C337" t="str">
            <v>J05AF00004</v>
          </cell>
          <cell r="D337" t="str">
            <v>LAMIVUDINA 10mg/ml, solución, frasco, 240-300ml, V.O.</v>
          </cell>
        </row>
        <row r="338">
          <cell r="B338">
            <v>101090101</v>
          </cell>
          <cell r="C338" t="str">
            <v>J05AF00005</v>
          </cell>
          <cell r="D338" t="str">
            <v>LAMIVUDINA 150mg, cápsula o tableta, V.O.</v>
          </cell>
        </row>
        <row r="339">
          <cell r="B339">
            <v>101079901</v>
          </cell>
          <cell r="C339" t="str">
            <v>N03AX00002</v>
          </cell>
          <cell r="D339" t="str">
            <v>LAMOTRIGINA 100mg, tableta o tableta dispersable masticable o tableta dispersable, V.O.</v>
          </cell>
        </row>
        <row r="340">
          <cell r="B340">
            <v>103057301</v>
          </cell>
          <cell r="C340" t="str">
            <v>S01EE00001</v>
          </cell>
          <cell r="D340" t="str">
            <v>LATANOPROST, 50 MCG/ML, GOTAS, SOLUCIÓN, FRASCO, 2.5ML, VÍA OFTÁLMICA.</v>
          </cell>
        </row>
        <row r="341">
          <cell r="B341">
            <v>101083801</v>
          </cell>
          <cell r="C341" t="str">
            <v>L04AA00009</v>
          </cell>
          <cell r="D341" t="str">
            <v>LEFLUNOMIDA 20mg, tableta, V.O.</v>
          </cell>
        </row>
        <row r="342">
          <cell r="B342">
            <v>101100001</v>
          </cell>
          <cell r="C342" t="str">
            <v>L04AX00005</v>
          </cell>
          <cell r="D342" t="str">
            <v>LENALIDOMIDA 10mg, tableta o cápsula, V.O.</v>
          </cell>
        </row>
        <row r="343">
          <cell r="B343">
            <v>101100101</v>
          </cell>
          <cell r="C343" t="str">
            <v>L04AX00006</v>
          </cell>
          <cell r="D343" t="str">
            <v>LENALIDOMIDA 25mg, tableta o cápsula, V.O.</v>
          </cell>
        </row>
        <row r="344">
          <cell r="B344">
            <v>101092001</v>
          </cell>
          <cell r="C344" t="str">
            <v>L02BG00001</v>
          </cell>
          <cell r="D344" t="str">
            <v>LETROZOL 2.5mg, tableta, V.O.</v>
          </cell>
        </row>
        <row r="345">
          <cell r="B345">
            <v>102074001</v>
          </cell>
          <cell r="C345" t="str">
            <v xml:space="preserve">V03AF00004 </v>
          </cell>
          <cell r="D345" t="str">
            <v>LEUCOVORINA CÁLCICA (ACIDO FOLÍNICO) 50mg, polvo liofilizado o  solución, I.M., I.V.</v>
          </cell>
        </row>
        <row r="346">
          <cell r="B346">
            <v>101001601</v>
          </cell>
          <cell r="C346" t="str">
            <v>V03AB00004 V03AF00003</v>
          </cell>
          <cell r="D346" t="str">
            <v>LEUCOVORINA CÁLCICA (ACIDO FOLÍNICO), 15MG, TABLETA, V.O.</v>
          </cell>
        </row>
        <row r="347">
          <cell r="B347">
            <v>102080401</v>
          </cell>
          <cell r="C347" t="str">
            <v>L02AE00002</v>
          </cell>
          <cell r="D347" t="str">
            <v>LEUPRORELINA (LEUPROLIDE) ACETATO, 11.25MG, POLVO LIOFILIZADO, S.C., I.M.</v>
          </cell>
        </row>
        <row r="348">
          <cell r="B348">
            <v>101000501</v>
          </cell>
          <cell r="C348" t="str">
            <v>N03AX00017</v>
          </cell>
          <cell r="D348" t="str">
            <v>LEVETIRACETAM 1000mg, tableta, V.O.</v>
          </cell>
        </row>
        <row r="349">
          <cell r="B349">
            <v>103001301</v>
          </cell>
          <cell r="C349" t="str">
            <v>N03AX00019</v>
          </cell>
          <cell r="D349" t="str">
            <v>LEVETIRACETAM 100MG/ML SOLUC O SUSP V.O.</v>
          </cell>
        </row>
        <row r="350">
          <cell r="B350">
            <v>102083101</v>
          </cell>
          <cell r="C350" t="str">
            <v>N03AX00018</v>
          </cell>
          <cell r="D350" t="str">
            <v>LEVETIRACETAM 100MG/ML SOLUCION I.V</v>
          </cell>
        </row>
        <row r="351">
          <cell r="B351">
            <v>102092501</v>
          </cell>
          <cell r="C351" t="str">
            <v>N01BB00004</v>
          </cell>
          <cell r="D351" t="str">
            <v>LEVOBUPIVACAÍNA CLORHIDRATO 5mg/ml, solución, Vía Parenteral.</v>
          </cell>
        </row>
        <row r="352">
          <cell r="B352">
            <v>101063301</v>
          </cell>
          <cell r="C352" t="str">
            <v>N04BA00001</v>
          </cell>
          <cell r="D352" t="str">
            <v>LEVODOPA CON CARBIDOPA, 250MG/25MG O LEVODOPA CON BENSERAZIDE, 200MG/50MG, TABLETA, V.O.</v>
          </cell>
        </row>
        <row r="353">
          <cell r="B353">
            <v>101083601</v>
          </cell>
          <cell r="C353" t="str">
            <v>J01MA00004</v>
          </cell>
          <cell r="D353" t="str">
            <v>LEVOFLOXACINA 500mg, tableta, V.O.</v>
          </cell>
        </row>
        <row r="354">
          <cell r="B354">
            <v>102079501</v>
          </cell>
          <cell r="C354" t="str">
            <v>J01MA00003</v>
          </cell>
          <cell r="D354" t="str">
            <v>LEVOFLOXACINA, 500MG, SOLUCIÓN, I.V.</v>
          </cell>
        </row>
        <row r="355">
          <cell r="B355">
            <v>101028501</v>
          </cell>
          <cell r="C355" t="str">
            <v>N05AA00004</v>
          </cell>
          <cell r="D355" t="str">
            <v>LEVOMEPROMAZINA, 25MG, TABLETA, V.O.</v>
          </cell>
        </row>
        <row r="356">
          <cell r="B356">
            <v>105008101</v>
          </cell>
          <cell r="C356" t="str">
            <v>G02BA00002</v>
          </cell>
          <cell r="D356" t="str">
            <v>LEVONORGESTREL 52mg (20mcg/24horas), sistema Intrauterino.</v>
          </cell>
        </row>
        <row r="357">
          <cell r="B357">
            <v>102093601</v>
          </cell>
          <cell r="C357" t="str">
            <v>C01CX00001</v>
          </cell>
          <cell r="D357" t="str">
            <v>LEVOSIMENDAN 2.5mg/ml, solución, I.V.</v>
          </cell>
        </row>
        <row r="358">
          <cell r="B358">
            <v>101079701</v>
          </cell>
          <cell r="C358" t="str">
            <v>H03AA00001</v>
          </cell>
          <cell r="D358" t="str">
            <v>LEVOTIROXINA SAL SÓDICA 0.1mg, tableta, V.O.</v>
          </cell>
        </row>
        <row r="359">
          <cell r="B359">
            <v>102094901</v>
          </cell>
          <cell r="C359" t="str">
            <v>N01BB00016</v>
          </cell>
          <cell r="D359" t="str">
            <v>LIDOCAÍNA 2%, solución sin preservativo, Vía Infiltración Local, Troncular, Peridural, I.M., I.V.</v>
          </cell>
        </row>
        <row r="360">
          <cell r="B360">
            <v>105008201</v>
          </cell>
          <cell r="C360" t="str">
            <v>D04AB00005</v>
          </cell>
          <cell r="D360" t="str">
            <v>LIDOCAINA 700MG, PARCHE, VIA TOPICA.</v>
          </cell>
        </row>
        <row r="361">
          <cell r="B361">
            <v>102098401</v>
          </cell>
          <cell r="C361" t="str">
            <v>N01BB00011</v>
          </cell>
          <cell r="D361" t="str">
            <v>LIDOCAÍNA CLORHIDRATO 2% con EPINEFRINA 1:100.000, solución, Infiltración Bucal.</v>
          </cell>
        </row>
        <row r="362">
          <cell r="B362">
            <v>102026801</v>
          </cell>
          <cell r="C362" t="str">
            <v>N01BB00017</v>
          </cell>
          <cell r="D362" t="str">
            <v>LIGNOCAÍNA (LIDOCAÍNA) 2%, con preservativo, solución, I.M., I.V.</v>
          </cell>
        </row>
        <row r="363">
          <cell r="B363">
            <v>105002901</v>
          </cell>
          <cell r="C363" t="str">
            <v>D04AB00001</v>
          </cell>
          <cell r="D363" t="str">
            <v>LIGNOCAÍNA (LIDOCAÍNA) 2%, jalea, tubo,  20-30g, Vía Tópica.</v>
          </cell>
        </row>
        <row r="364">
          <cell r="B364">
            <v>101003501</v>
          </cell>
          <cell r="C364" t="str">
            <v>A10BH00002</v>
          </cell>
          <cell r="D364" t="str">
            <v>LINAGLIPTINA 5 MG,  TABLETA , V.O</v>
          </cell>
        </row>
        <row r="365">
          <cell r="B365">
            <v>101093501</v>
          </cell>
          <cell r="C365" t="str">
            <v>J01XX00002</v>
          </cell>
          <cell r="D365" t="str">
            <v>LINEZOLID 600mg, tableta, V.O.</v>
          </cell>
        </row>
        <row r="366">
          <cell r="B366">
            <v>102092601</v>
          </cell>
          <cell r="C366" t="str">
            <v>J01XX00001</v>
          </cell>
          <cell r="D366" t="str">
            <v>Linezolid, 600mg, solución, I.V.</v>
          </cell>
        </row>
        <row r="367">
          <cell r="B367">
            <v>101092101</v>
          </cell>
          <cell r="C367" t="str">
            <v>C09AA00003</v>
          </cell>
          <cell r="D367" t="str">
            <v>LISINOPRIL,  20mg, tableta, V.O.</v>
          </cell>
        </row>
        <row r="368">
          <cell r="B368">
            <v>101034901</v>
          </cell>
          <cell r="C368" t="str">
            <v>N05AN00001</v>
          </cell>
          <cell r="D368" t="str">
            <v>LITIO CARBONATO 300mg, cápsula o tableta, V.O.</v>
          </cell>
        </row>
        <row r="369">
          <cell r="B369">
            <v>101068701</v>
          </cell>
          <cell r="C369" t="str">
            <v>A07DA00001</v>
          </cell>
          <cell r="D369" t="str">
            <v>LOPERAMIDA CLORHIDRATO 2mg, cápsula o tableta, V.O.</v>
          </cell>
        </row>
        <row r="370">
          <cell r="B370">
            <v>103057501</v>
          </cell>
          <cell r="C370" t="str">
            <v xml:space="preserve">J05AE00003 </v>
          </cell>
          <cell r="D370" t="str">
            <v>LOPINAVIR 80MG CON RITONAVIR 20MG/ML, SOLUCIÓN, FRASCO, V.O.</v>
          </cell>
        </row>
        <row r="371">
          <cell r="B371">
            <v>101059901</v>
          </cell>
          <cell r="C371" t="str">
            <v>R06AX00004</v>
          </cell>
          <cell r="D371" t="str">
            <v>LORATADINA, 10MG, CÁPSULA O TABLETA, V.O.</v>
          </cell>
        </row>
        <row r="372">
          <cell r="B372">
            <v>101043101</v>
          </cell>
          <cell r="C372" t="str">
            <v>N05BA00005</v>
          </cell>
          <cell r="D372" t="str">
            <v>LORAZEPAM, 2MG, TABLETA, V.O.</v>
          </cell>
        </row>
        <row r="373">
          <cell r="B373">
            <v>102011701</v>
          </cell>
          <cell r="C373" t="str">
            <v>B05XA00001</v>
          </cell>
          <cell r="D373" t="str">
            <v>MAGNESIO SULFATO 10%, solución, I.V.</v>
          </cell>
        </row>
        <row r="374">
          <cell r="B374">
            <v>102037601</v>
          </cell>
          <cell r="C374" t="str">
            <v>B05BC00001</v>
          </cell>
          <cell r="D374" t="str">
            <v>MANITOL 20%, solución para Infusión Intravenosa, con equipo adaptable desechable I.V., (con filtro).</v>
          </cell>
        </row>
        <row r="375">
          <cell r="B375">
            <v>101065301</v>
          </cell>
          <cell r="C375" t="str">
            <v>P02CA00001</v>
          </cell>
          <cell r="D375" t="str">
            <v>MEBENDAZOL 100mg, tableta, V.O.</v>
          </cell>
        </row>
        <row r="376">
          <cell r="B376">
            <v>101044101</v>
          </cell>
          <cell r="C376" t="str">
            <v>L02AB00002</v>
          </cell>
          <cell r="D376" t="str">
            <v>MEDROXIPROGESTERONA 5mg, tableta, V.O.</v>
          </cell>
        </row>
        <row r="377">
          <cell r="B377">
            <v>102027801</v>
          </cell>
          <cell r="C377" t="str">
            <v>L02AB00001</v>
          </cell>
          <cell r="D377" t="str">
            <v>MEDROXIPROGESTERONA, larga acción, 150mg/ml, solución o suspensión, I.M.</v>
          </cell>
        </row>
        <row r="378">
          <cell r="B378">
            <v>102081801</v>
          </cell>
          <cell r="C378" t="str">
            <v>P01CB00001</v>
          </cell>
          <cell r="D378" t="str">
            <v>MEGLUMINA ANTIMONIATO 1.5g/5ml, sal activa en solución 81mg/ml,  I.M., I.V.</v>
          </cell>
        </row>
        <row r="379">
          <cell r="B379">
            <v>101018501</v>
          </cell>
          <cell r="C379" t="str">
            <v>L01AA00007</v>
          </cell>
          <cell r="D379" t="str">
            <v>MELFALANO 2mg, tableta, V.O.</v>
          </cell>
        </row>
        <row r="380">
          <cell r="B380">
            <v>102092701</v>
          </cell>
          <cell r="C380" t="str">
            <v>L01AA00006</v>
          </cell>
          <cell r="D380" t="str">
            <v>MELFALANO CLORHIDRATO 50mg, polvo liofilizado, I.V.</v>
          </cell>
        </row>
        <row r="381">
          <cell r="B381">
            <v>104017301</v>
          </cell>
          <cell r="C381" t="str">
            <v>M02AX00002</v>
          </cell>
          <cell r="D381" t="str">
            <v>MENTOL COMPUESTO 10-20%, ungüento, tubo, Vía Tópica.</v>
          </cell>
        </row>
        <row r="382">
          <cell r="B382">
            <v>102098501</v>
          </cell>
          <cell r="C382" t="str">
            <v>N01BB00012</v>
          </cell>
          <cell r="D382" t="str">
            <v>MEPIVACAÍNA CLORHIDRATO 3% (30mg/ml) SIN VASOCONSTRICTOR, solución, Infiltración Bucal.</v>
          </cell>
        </row>
        <row r="383">
          <cell r="B383">
            <v>101043001</v>
          </cell>
          <cell r="C383" t="str">
            <v>L01BB00004</v>
          </cell>
          <cell r="D383" t="str">
            <v>MERCAPTOPURINA  50MG.TABLETA, V.O.</v>
          </cell>
        </row>
        <row r="384">
          <cell r="B384">
            <v>102077901</v>
          </cell>
          <cell r="C384" t="str">
            <v>J01DH00002</v>
          </cell>
          <cell r="D384" t="str">
            <v>MEROPENEM 1g, polvo liofilizado, I.V.</v>
          </cell>
        </row>
        <row r="385">
          <cell r="B385">
            <v>102073601</v>
          </cell>
          <cell r="C385" t="str">
            <v>V03AF00001</v>
          </cell>
          <cell r="D385" t="str">
            <v>MESNA 100mg/ml, solución, I.V.</v>
          </cell>
        </row>
        <row r="386">
          <cell r="B386">
            <v>105006201</v>
          </cell>
          <cell r="C386" t="str">
            <v>G01AX00001</v>
          </cell>
          <cell r="D386" t="str">
            <v>METACRESOLSULFÓNICO ÁCIDO con FORMALDEHÍDO (POLICRESULENO) 18mg/g, gel,  tubo con aplicador, 50g, Vía Vaginal.</v>
          </cell>
        </row>
        <row r="387">
          <cell r="B387">
            <v>103005501</v>
          </cell>
          <cell r="C387" t="str">
            <v>D08AE00001</v>
          </cell>
          <cell r="D387" t="str">
            <v>METACRESOLSULFÓNICO ÁCIDO con FORMALDEHÍDO (POLICRESULENO) 36 - 41%, líquido, frasco, 10-25ml, Vía Tópica.</v>
          </cell>
        </row>
        <row r="388">
          <cell r="B388">
            <v>101074801</v>
          </cell>
          <cell r="C388" t="str">
            <v>A10BA00001</v>
          </cell>
          <cell r="D388" t="str">
            <v>METFORMINA CLORHIDRATO 850mg, tableta ranurada, V.O.</v>
          </cell>
        </row>
        <row r="389">
          <cell r="B389">
            <v>101018401</v>
          </cell>
          <cell r="C389" t="str">
            <v>C02AB00001</v>
          </cell>
          <cell r="D389" t="str">
            <v>METILDOPA, 250MG, TABLETA, V.O.</v>
          </cell>
        </row>
        <row r="390">
          <cell r="B390">
            <v>102012401</v>
          </cell>
          <cell r="C390" t="str">
            <v>G02AB00001</v>
          </cell>
          <cell r="D390" t="str">
            <v>METILERGONOVINA 0.2mg/ml, solución, I.M., I.V.</v>
          </cell>
        </row>
        <row r="391">
          <cell r="B391">
            <v>101027201</v>
          </cell>
          <cell r="C391" t="str">
            <v>N06BA00001</v>
          </cell>
          <cell r="D391" t="str">
            <v>METILFENIDATO, 10MG, TABLETA, V.O.</v>
          </cell>
        </row>
        <row r="392">
          <cell r="B392">
            <v>102017101</v>
          </cell>
          <cell r="C392" t="str">
            <v>H02AB00006</v>
          </cell>
          <cell r="D392" t="str">
            <v>METILPREDNISOLONA ACETATO o TRIAMCINOLONA ACETONIDO o DIACETATO: 40mg/ml, solución o suspensión Intramuscular; Intraarticular, Tejidos Blandos e Intralesional.</v>
          </cell>
        </row>
        <row r="393">
          <cell r="B393">
            <v>102061601</v>
          </cell>
          <cell r="C393" t="str">
            <v>H02AB00007</v>
          </cell>
          <cell r="D393" t="str">
            <v>METILPREDNISOLONA SUCCINATO SÓDICO 500mg polvo liofilizado o solución, I.V.</v>
          </cell>
        </row>
        <row r="394">
          <cell r="B394">
            <v>102000702</v>
          </cell>
          <cell r="C394" t="str">
            <v>A03FA00003</v>
          </cell>
          <cell r="D394" t="str">
            <v>METOCLOPRAMIDA 5mg/ml, solución, I.M., I.V.</v>
          </cell>
        </row>
        <row r="395">
          <cell r="B395">
            <v>103000501</v>
          </cell>
          <cell r="C395" t="str">
            <v>A03FA00001</v>
          </cell>
          <cell r="D395" t="str">
            <v>METOCLOPRAMIDA, 5MG/5ML, JARABE, FRASCO, 90-125ML, V.O.</v>
          </cell>
        </row>
        <row r="396">
          <cell r="B396">
            <v>102053901</v>
          </cell>
          <cell r="C396" t="str">
            <v>L01BA00001</v>
          </cell>
          <cell r="D396" t="str">
            <v>METOTREXATE 25mg/ml, solución isotónica parenteral libre de preservativos, I.M., I.T., I.V.</v>
          </cell>
        </row>
        <row r="397">
          <cell r="B397">
            <v>102079601</v>
          </cell>
          <cell r="C397" t="str">
            <v>L01BA00003</v>
          </cell>
          <cell r="D397" t="str">
            <v>METOTREXATE, 1G, SOLUCIÓN , I.M., I.T., I.V.</v>
          </cell>
        </row>
        <row r="398">
          <cell r="B398">
            <v>101022301</v>
          </cell>
          <cell r="C398" t="str">
            <v>L01BA00002</v>
          </cell>
          <cell r="D398" t="str">
            <v>METOTREXATE, 2.5MG, TABLETA, V.O.</v>
          </cell>
        </row>
        <row r="399">
          <cell r="B399">
            <v>102101601</v>
          </cell>
          <cell r="C399" t="str">
            <v>B03XA00002</v>
          </cell>
          <cell r="D399" t="str">
            <v>METOXIPOLIETILENGLICOL ERITROPOYETINA BETA 100mcg/0.3mL, solución, S.C.</v>
          </cell>
        </row>
        <row r="400">
          <cell r="B400">
            <v>102101701</v>
          </cell>
          <cell r="C400" t="str">
            <v>B03XA00004</v>
          </cell>
          <cell r="D400" t="str">
            <v>METOXIPOLIETILENGLICOL ERITROPOYETINA BETA, 50mcg/0.3mL, solución, S.C.</v>
          </cell>
        </row>
        <row r="401">
          <cell r="B401">
            <v>105001801</v>
          </cell>
          <cell r="C401" t="str">
            <v>G01AF00003</v>
          </cell>
          <cell r="D401" t="str">
            <v>METRONIDAZOL 500mg, óvulo, Vía Vaginal.</v>
          </cell>
        </row>
        <row r="402">
          <cell r="B402">
            <v>102069001</v>
          </cell>
          <cell r="C402" t="str">
            <v>J01XD00001</v>
          </cell>
          <cell r="D402" t="str">
            <v>METRONIDAZOL 500mg, solución, I.V.</v>
          </cell>
        </row>
        <row r="403">
          <cell r="B403">
            <v>103037001</v>
          </cell>
          <cell r="C403" t="str">
            <v>P01AB00002</v>
          </cell>
          <cell r="D403" t="str">
            <v>METRONIDAZOL, 125MG/5ML, SUSPENSIÓN, FRASCO, 120ML, V.O.</v>
          </cell>
        </row>
        <row r="404">
          <cell r="B404">
            <v>101012901</v>
          </cell>
          <cell r="C404" t="str">
            <v>P01AB00001</v>
          </cell>
          <cell r="D404" t="str">
            <v>METRONIDAZOL, 500MG, TABLETA RANURADA, V.O.</v>
          </cell>
        </row>
        <row r="405">
          <cell r="B405">
            <v>101087401</v>
          </cell>
          <cell r="C405" t="str">
            <v>L04AA00010</v>
          </cell>
          <cell r="D405" t="str">
            <v>MICOFENOLATO MOFETILO 250mg, cápsula, V.O.</v>
          </cell>
        </row>
        <row r="406">
          <cell r="B406">
            <v>102073701</v>
          </cell>
          <cell r="C406" t="str">
            <v>N05CD00002</v>
          </cell>
          <cell r="D406" t="str">
            <v>MIDAZOLAM 5mg/ml, solución, I.V.</v>
          </cell>
        </row>
        <row r="407">
          <cell r="B407">
            <v>102092801</v>
          </cell>
          <cell r="C407" t="str">
            <v>C01CE00001</v>
          </cell>
          <cell r="D407" t="str">
            <v>Milrinona, 1mg/ml, solución, I.V.</v>
          </cell>
        </row>
        <row r="408">
          <cell r="B408">
            <v>101093601</v>
          </cell>
          <cell r="C408" t="str">
            <v>C02DC00001</v>
          </cell>
          <cell r="D408" t="str">
            <v>MINOXIDIL 10mg, tableta, V.O.</v>
          </cell>
        </row>
        <row r="409">
          <cell r="B409">
            <v>102045801</v>
          </cell>
          <cell r="C409" t="str">
            <v>L01DC00002</v>
          </cell>
          <cell r="D409" t="str">
            <v>MITOMICINA 5mg, polvo liofilizado, I.V.</v>
          </cell>
        </row>
        <row r="410">
          <cell r="B410">
            <v>101005101</v>
          </cell>
          <cell r="C410" t="str">
            <v>C04AD00001</v>
          </cell>
          <cell r="D410" t="str">
            <v>MODULADOR HEMORREOLÓGICO TIPO PENTOXIFILINA, 400MG, TABLETA DE LIBERACIÓN MODIFICADA, V.O.</v>
          </cell>
        </row>
        <row r="411">
          <cell r="B411">
            <v>103060201</v>
          </cell>
          <cell r="C411" t="str">
            <v>R03BA00001</v>
          </cell>
          <cell r="D411" t="str">
            <v>MOMETASONA FUROATO 200mcg/ inhalación, polvo seco, inhalador, Vía Bucal.</v>
          </cell>
        </row>
        <row r="412">
          <cell r="B412">
            <v>103061701</v>
          </cell>
          <cell r="C412" t="str">
            <v>R01AD00003</v>
          </cell>
          <cell r="D412" t="str">
            <v>MOMETASONA, 50MCG/INHALACIÓN, SUSPENSIÓN ACUOSA EN AEROSOL, INHALADOR, VIA NASAL.</v>
          </cell>
        </row>
        <row r="413">
          <cell r="B413">
            <v>101085001</v>
          </cell>
          <cell r="C413" t="str">
            <v>R03DC00001</v>
          </cell>
          <cell r="D413" t="str">
            <v>MONTELUKAST 10mg, tableta, V.O.</v>
          </cell>
        </row>
        <row r="414">
          <cell r="B414">
            <v>101096401</v>
          </cell>
          <cell r="C414" t="str">
            <v>R03DC00003</v>
          </cell>
          <cell r="D414" t="str">
            <v>MONTELUKAST 4mg, tableta, V.O.</v>
          </cell>
        </row>
        <row r="415">
          <cell r="B415">
            <v>101085101</v>
          </cell>
          <cell r="C415" t="str">
            <v>R03DC00002</v>
          </cell>
          <cell r="D415" t="str">
            <v>MONTELUKAST 5mg, tableta masticable, V.O.</v>
          </cell>
        </row>
        <row r="416">
          <cell r="B416">
            <v>102066801</v>
          </cell>
          <cell r="C416" t="str">
            <v>N02AA00002</v>
          </cell>
          <cell r="D416" t="str">
            <v>MORFINA CLORHIDRATO o SULFATO 10mg/ml, solución, S.C., I.M., I.V.</v>
          </cell>
        </row>
        <row r="417">
          <cell r="B417">
            <v>101084001</v>
          </cell>
          <cell r="C417" t="str">
            <v>N02AA00001</v>
          </cell>
          <cell r="D417" t="str">
            <v>MORFINA SULFATO, 15MG, CAPSULA O TABLETA, V.O.</v>
          </cell>
        </row>
        <row r="418">
          <cell r="B418">
            <v>103007502</v>
          </cell>
          <cell r="C418" t="str">
            <v>A06AC00001</v>
          </cell>
          <cell r="D418" t="str">
            <v>MUCILOIDES HIDROFÍLICOS DERIVADOS DE PLANTAGINACEAE (equivalente a un  mínimo de 49% de PSYLLIUM), polvo o cáscara, frasco, 200-350g, V.O.</v>
          </cell>
        </row>
        <row r="419">
          <cell r="B419">
            <v>103035301</v>
          </cell>
          <cell r="C419" t="str">
            <v>A11BA00002</v>
          </cell>
          <cell r="D419" t="str">
            <v>MULTIVITAMINAS GOTAS, FRASCO CON CUENTAGOTAS O GOTERO CALIBRADO, 15-30ML V.O.</v>
          </cell>
        </row>
        <row r="420">
          <cell r="B420">
            <v>101048601</v>
          </cell>
          <cell r="C420" t="str">
            <v>A11AA00001</v>
          </cell>
          <cell r="D420" t="str">
            <v>MULTIVITAMINAS Y MINERALES, CÁPSULA O TABLETA, V.O.</v>
          </cell>
        </row>
        <row r="421">
          <cell r="B421">
            <v>103049301</v>
          </cell>
          <cell r="C421" t="str">
            <v>S01GA00001</v>
          </cell>
          <cell r="D421" t="str">
            <v>NAFAZOLINA CLORHIDRATO, 0.1%, GOTAS, SOLUCIÓN, FRASCO, 7-15ML, VÍA OFTÁLMICA.</v>
          </cell>
        </row>
        <row r="422">
          <cell r="B422">
            <v>102007401</v>
          </cell>
          <cell r="C422" t="str">
            <v>V03AB00005</v>
          </cell>
          <cell r="D422" t="str">
            <v>NALOXONA 0.4mg/ml, solución, I.M., I.V., S.C.</v>
          </cell>
        </row>
        <row r="423">
          <cell r="B423">
            <v>102016401</v>
          </cell>
          <cell r="C423" t="str">
            <v>N07AA00001</v>
          </cell>
          <cell r="D423" t="str">
            <v>NEOSTIGMINA METILSULFATO 0.5mg/ml, solución, I.M., I.V., S.C.</v>
          </cell>
        </row>
        <row r="424">
          <cell r="B424">
            <v>101101101</v>
          </cell>
          <cell r="C424" t="str">
            <v>L01XE00012</v>
          </cell>
          <cell r="D424" t="str">
            <v>NILOTINIB 150mg, cápsula, V.O.</v>
          </cell>
        </row>
        <row r="425">
          <cell r="B425">
            <v>101096001</v>
          </cell>
          <cell r="C425" t="str">
            <v>L01XE00002</v>
          </cell>
          <cell r="D425" t="str">
            <v>NILOTINIB, 200mg, cápsula, V.O.</v>
          </cell>
        </row>
        <row r="426">
          <cell r="B426">
            <v>102075501</v>
          </cell>
          <cell r="C426" t="str">
            <v>C08CA00006</v>
          </cell>
          <cell r="D426" t="str">
            <v>NIMODIPINA 10mg/50ml, solución, I.V.</v>
          </cell>
        </row>
        <row r="427">
          <cell r="B427">
            <v>103020001</v>
          </cell>
          <cell r="C427" t="str">
            <v>A07AA00001</v>
          </cell>
          <cell r="D427" t="str">
            <v xml:space="preserve">NISTATINA, 100,000UI/ML, SUSPENSIÓN, FRASCO CON CUENTAGOTAS O GOTERO CALIBRADO, 24-30ML, V.O.                                                                  </v>
          </cell>
        </row>
        <row r="428">
          <cell r="B428">
            <v>101013701</v>
          </cell>
          <cell r="C428" t="str">
            <v>J01XE00001</v>
          </cell>
          <cell r="D428" t="str">
            <v>NITROFURANTOINA 100MG CÁPSULA O TABLETA, V.O.</v>
          </cell>
        </row>
        <row r="429">
          <cell r="B429">
            <v>102040801</v>
          </cell>
          <cell r="C429" t="str">
            <v>C02DD00001</v>
          </cell>
          <cell r="D429" t="str">
            <v>NITROPRUSIATO SÓDICO 50mg, polvo liofilizado o solución, I.V.</v>
          </cell>
        </row>
        <row r="430">
          <cell r="B430">
            <v>102013401</v>
          </cell>
          <cell r="C430" t="str">
            <v>C01CA00004</v>
          </cell>
          <cell r="D430" t="str">
            <v>NOREPINEFRINA BITARTRATO (sal), equivalente a NOREPINEFRINA (base) 1mg/ml, solución, I.V.</v>
          </cell>
        </row>
        <row r="431">
          <cell r="B431">
            <v>102081901</v>
          </cell>
          <cell r="C431" t="str">
            <v>L01XC00017</v>
          </cell>
          <cell r="D431" t="str">
            <v>OBINUTUZUMAB 1000MG, polvo o solución inyectable, I.V.</v>
          </cell>
        </row>
        <row r="432">
          <cell r="B432">
            <v>102082601</v>
          </cell>
          <cell r="C432" t="str">
            <v>L04AA00026</v>
          </cell>
          <cell r="D432" t="str">
            <v>OCRELIZUMAB 30mg/ml solución I.V.</v>
          </cell>
        </row>
        <row r="433">
          <cell r="B433">
            <v>102075601</v>
          </cell>
          <cell r="C433" t="str">
            <v>H01CB00001</v>
          </cell>
          <cell r="D433" t="str">
            <v>OCTREOTIDE 0.1mg, solución, I.V., S.C.</v>
          </cell>
        </row>
        <row r="434">
          <cell r="B434">
            <v>102090701</v>
          </cell>
          <cell r="C434" t="str">
            <v>H01CB00002</v>
          </cell>
          <cell r="D434" t="str">
            <v>Octreotide, 20mg, acción prolongada, polvo liofilizado, I.M.</v>
          </cell>
        </row>
        <row r="435">
          <cell r="B435">
            <v>101091401</v>
          </cell>
          <cell r="C435" t="str">
            <v>N05AH00002</v>
          </cell>
          <cell r="D435" t="str">
            <v>OLANZAPINA 10mg, tableta o tableta dispersable, V.O.</v>
          </cell>
        </row>
        <row r="436">
          <cell r="B436">
            <v>102078301</v>
          </cell>
          <cell r="C436" t="str">
            <v>B05XA00002</v>
          </cell>
          <cell r="D436" t="str">
            <v>OLIGOELEMENTOS o ELEMENTOS TRAZAS PARA ADULTOS CON ZINC, COBRE, MANGANESO Y CROMO, solución, I.V.</v>
          </cell>
        </row>
        <row r="437">
          <cell r="B437">
            <v>102013801</v>
          </cell>
          <cell r="C437" t="str">
            <v>B05XA00003</v>
          </cell>
          <cell r="D437" t="str">
            <v>OLIGOELEMENTOS o ELEMENTOS TRAZAS PARA PEDIATRÍA CON ZINC, COBRE, MANGANESO, solución, I.V.</v>
          </cell>
        </row>
        <row r="438">
          <cell r="B438">
            <v>102102601</v>
          </cell>
          <cell r="C438" t="str">
            <v>R03DX00003</v>
          </cell>
          <cell r="D438" t="str">
            <v>OMALIZUMAB, 150MG, POLVO LIOFILIZADO O SOLUCIÓN INYECTABLE, S.C</v>
          </cell>
        </row>
        <row r="439">
          <cell r="B439">
            <v>101093701</v>
          </cell>
          <cell r="C439" t="str">
            <v>A02BC00002</v>
          </cell>
          <cell r="D439" t="str">
            <v>OMEPRAZOL, 10MG, CÁPSULA O TABLETA, V.O.</v>
          </cell>
        </row>
        <row r="440">
          <cell r="B440">
            <v>101059401</v>
          </cell>
          <cell r="C440" t="str">
            <v>A02BC00003</v>
          </cell>
          <cell r="D440" t="str">
            <v>OMEPRAZOL, 20mg, CÁPSULA CON MICROESFERAS GASTRORRESISTENTES, V.O.</v>
          </cell>
        </row>
        <row r="441">
          <cell r="B441">
            <v>102078701</v>
          </cell>
          <cell r="C441" t="str">
            <v>A02BC00001</v>
          </cell>
          <cell r="D441" t="str">
            <v>OMEPRAZOL, 40MG, POLVO LIOFILIZADO, I.V.</v>
          </cell>
        </row>
        <row r="442">
          <cell r="B442">
            <v>101003401</v>
          </cell>
          <cell r="C442" t="str">
            <v>J05AH00003</v>
          </cell>
          <cell r="D442" t="str">
            <v>OSELTAMIVIR  75 MG, CAPSULA, V.O</v>
          </cell>
        </row>
        <row r="443">
          <cell r="B443">
            <v>102041901</v>
          </cell>
          <cell r="C443" t="str">
            <v>J01CF00004</v>
          </cell>
          <cell r="D443" t="str">
            <v>OXACILINA SÓDICA 1g, polvo liofilizado, I.V.</v>
          </cell>
        </row>
        <row r="444">
          <cell r="B444">
            <v>101079801</v>
          </cell>
          <cell r="C444" t="str">
            <v>G04BD00001</v>
          </cell>
          <cell r="D444" t="str">
            <v>OXIBUTININA 5mg, tableta, V.O.</v>
          </cell>
        </row>
        <row r="445">
          <cell r="B445">
            <v>101097201</v>
          </cell>
          <cell r="C445" t="str">
            <v>N02AA00003</v>
          </cell>
          <cell r="D445" t="str">
            <v>OXICODONA CLORHIDRATO 10mg, tableta de liberación prolongada, V.O.</v>
          </cell>
        </row>
        <row r="446">
          <cell r="B446">
            <v>101097301</v>
          </cell>
          <cell r="C446" t="str">
            <v>N02AA00004</v>
          </cell>
          <cell r="D446" t="str">
            <v>OXICODONA CLORHIDRATO, 20MG TABLETA DE LIBERACION PROLONGADA, V.O.</v>
          </cell>
        </row>
        <row r="447">
          <cell r="B447">
            <v>102020101</v>
          </cell>
          <cell r="C447" t="str">
            <v>H01BB00002</v>
          </cell>
          <cell r="D447" t="str">
            <v>OXITOCINA SINTÉTICA 5-10UI/ml, solución, I.V.</v>
          </cell>
        </row>
        <row r="448">
          <cell r="B448">
            <v>102105901</v>
          </cell>
          <cell r="C448" t="str">
            <v>N05AX00008</v>
          </cell>
          <cell r="D448" t="str">
            <v>PALIPERIDONA PALMITATO, 100mg, solución o suspensión, l.M.</v>
          </cell>
        </row>
        <row r="449">
          <cell r="B449">
            <v>102106001</v>
          </cell>
          <cell r="C449" t="str">
            <v>N05AX00009</v>
          </cell>
          <cell r="D449" t="str">
            <v>PALIPERIDONA PALMITATO, 150mg, solución o suspensión, l.M.</v>
          </cell>
        </row>
        <row r="450">
          <cell r="B450">
            <v>102095701</v>
          </cell>
          <cell r="C450" t="str">
            <v>J06BD00001</v>
          </cell>
          <cell r="D450" t="str">
            <v>Palivizumab 100 mg/ml, polvo liofilizado o solución, I.M.</v>
          </cell>
        </row>
        <row r="451">
          <cell r="B451">
            <v>101097701</v>
          </cell>
          <cell r="C451" t="str">
            <v>A09AA00003</v>
          </cell>
          <cell r="D451" t="str">
            <v>PANCREATINA 150mg, equivalente a: LIPASA 10,000U, AMILASA  8,000U, PROTEASA 600U, cápsula, V.O.</v>
          </cell>
        </row>
        <row r="452">
          <cell r="B452">
            <v>101077501</v>
          </cell>
          <cell r="C452" t="str">
            <v>N02AJ00001</v>
          </cell>
          <cell r="D452" t="str">
            <v>PARACETAMOL (ACETAMINOFEN) 300-325mg con CODEINA FOSFATO 30mg, tableta, V.O.</v>
          </cell>
        </row>
        <row r="453">
          <cell r="B453">
            <v>103019801</v>
          </cell>
          <cell r="C453" t="str">
            <v>N02BE00002</v>
          </cell>
          <cell r="D453" t="str">
            <v>PARACETAMOL (ACETAMINOFÉN), 120-160MG/5ML, JARABE O SOLUCIÓN, FRASCO, V.O.</v>
          </cell>
        </row>
        <row r="454">
          <cell r="B454">
            <v>105004901</v>
          </cell>
          <cell r="C454" t="str">
            <v>N02BE00003</v>
          </cell>
          <cell r="D454" t="str">
            <v>PARACETAMOL (ACETAMINOFEN), 250-300MG. SUPOSITORIOS PEDIÁTRICOS, VIA RECTAL.</v>
          </cell>
        </row>
        <row r="455">
          <cell r="B455">
            <v>101001101</v>
          </cell>
          <cell r="C455" t="str">
            <v>N02BE00005</v>
          </cell>
          <cell r="D455" t="str">
            <v>PARACETAMOL (ACETAMINOFÉN), 500MG, TABLETA, V.O.</v>
          </cell>
        </row>
        <row r="456">
          <cell r="B456">
            <v>103019701</v>
          </cell>
          <cell r="C456" t="str">
            <v>N02BE00001</v>
          </cell>
          <cell r="D456" t="str">
            <v>PARACETAMOL (ACETAMINOFÉN), 90-100MG/ML, GOTAS, SOLUCIÓN, FRASCO CON CUENTAGOTAS O GOTERO CALIBRADO, 15-30ML, V.O.</v>
          </cell>
        </row>
        <row r="457">
          <cell r="B457">
            <v>102100101</v>
          </cell>
          <cell r="C457" t="str">
            <v>N02BE00006</v>
          </cell>
          <cell r="D457" t="str">
            <v>PARACETAMOL 10mg/ml, solución para perfusión, I.V.</v>
          </cell>
        </row>
        <row r="458">
          <cell r="B458">
            <v>101101201</v>
          </cell>
          <cell r="C458" t="str">
            <v>H05BX00002</v>
          </cell>
          <cell r="D458" t="str">
            <v>PARICALCITOL 2mcg, cápsula, V.O.</v>
          </cell>
        </row>
        <row r="459">
          <cell r="B459">
            <v>102092901</v>
          </cell>
          <cell r="C459" t="str">
            <v>H05BX00003</v>
          </cell>
          <cell r="D459" t="str">
            <v>Paricalcitol, 5mcg/ml, solución, I.V.</v>
          </cell>
        </row>
        <row r="460">
          <cell r="B460">
            <v>103009501</v>
          </cell>
          <cell r="C460" t="str">
            <v>N05CM00002</v>
          </cell>
          <cell r="D460" t="str">
            <v>PASIFLORA, 500MG/5ML, SOLUCIÓN, FRASCO, V.O.</v>
          </cell>
        </row>
        <row r="461">
          <cell r="B461">
            <v>101096301</v>
          </cell>
          <cell r="C461" t="str">
            <v>C09AA00005</v>
          </cell>
          <cell r="D461" t="str">
            <v>PERINDOPRIL, 5MG, TABLETA, V.O.</v>
          </cell>
        </row>
        <row r="462">
          <cell r="B462">
            <v>102011801</v>
          </cell>
          <cell r="C462" t="str">
            <v>N02AB00002</v>
          </cell>
          <cell r="D462" t="str">
            <v>PETIDINA (MEPERIDINA) 50mg/ml, solución, I.M., I.V.</v>
          </cell>
        </row>
        <row r="463">
          <cell r="B463">
            <v>103027401</v>
          </cell>
          <cell r="C463" t="str">
            <v>R05DB00001</v>
          </cell>
          <cell r="D463" t="str">
            <v>PIPACETATO, 40MG/ML, GOTAS, FRASCO, 15ML, V.O.</v>
          </cell>
        </row>
        <row r="464">
          <cell r="B464">
            <v>102078001</v>
          </cell>
          <cell r="C464" t="str">
            <v>J01CR00004</v>
          </cell>
          <cell r="D464" t="str">
            <v>PIPERACILINA 4g con TAZOBACTAM 500mg, polvo liofilizado, I.V.</v>
          </cell>
        </row>
        <row r="465">
          <cell r="B465">
            <v>103047001</v>
          </cell>
          <cell r="C465" t="str">
            <v>P02CC00001</v>
          </cell>
          <cell r="D465" t="str">
            <v>PIRANTEL PAMOATO 250MG CON OXANTEL 250MG/5ML, SUSPENSIÓN, FRASCO, 15ML, V.O.</v>
          </cell>
        </row>
        <row r="466">
          <cell r="B466">
            <v>101072401</v>
          </cell>
          <cell r="C466" t="str">
            <v>J04AK00002</v>
          </cell>
          <cell r="D466" t="str">
            <v>PIRAZINAMIDA 500mg, tableta, V.O.</v>
          </cell>
        </row>
        <row r="467">
          <cell r="B467">
            <v>101018301</v>
          </cell>
          <cell r="C467" t="str">
            <v>N07AA00002</v>
          </cell>
          <cell r="D467" t="str">
            <v>PIRIDOSTIGMINA BROMURO, 60MG, TABLETA, V.O.</v>
          </cell>
        </row>
        <row r="468">
          <cell r="B468">
            <v>101034401</v>
          </cell>
          <cell r="C468" t="str">
            <v>A11HA00001</v>
          </cell>
          <cell r="D468" t="str">
            <v>PIRIDOXINA (VITAMINA B6), 50MG, TABLETA, V.O.</v>
          </cell>
        </row>
        <row r="469">
          <cell r="B469">
            <v>103030501</v>
          </cell>
          <cell r="C469" t="str">
            <v>V03AE00001</v>
          </cell>
          <cell r="D469" t="str">
            <v>POLIESTIRENO SULFONATO, POLVO, POTE O FRASCO, 453.6 G,  V.O., VÍA RECTAL</v>
          </cell>
        </row>
        <row r="470">
          <cell r="B470">
            <v>103062101</v>
          </cell>
          <cell r="C470" t="str">
            <v>A06AD00002</v>
          </cell>
          <cell r="D470" t="str">
            <v>POLIETILENGLICOL 3350, CON ELECTROLITOS (SULFATO DE SODIO ANHIDRO, BICARBONATO DE SODIO, CLORURO DE SODIO, CLORURO DE POTASIO), POLVO PARA SOLUCION, V.O.</v>
          </cell>
        </row>
        <row r="471">
          <cell r="B471">
            <v>102093001</v>
          </cell>
          <cell r="C471" t="str">
            <v>J01XB00001</v>
          </cell>
          <cell r="D471" t="str">
            <v>POLIMIXINA B SULFATO 500,000UI, polvo o solución, I.M., I.V.</v>
          </cell>
        </row>
        <row r="472">
          <cell r="B472">
            <v>103003401</v>
          </cell>
          <cell r="C472" t="str">
            <v>S02CA00003</v>
          </cell>
          <cell r="D472" t="str">
            <v>POLIMIXINA B, NEOMICINA, HIDROCORTISONA 1%, gotas, suspensión, frasco, 5ml, Vía Ótica.</v>
          </cell>
        </row>
        <row r="473">
          <cell r="B473">
            <v>102014901</v>
          </cell>
          <cell r="C473" t="str">
            <v>B05XA00004</v>
          </cell>
          <cell r="D473" t="str">
            <v>POTASIO CLORURO 2mEq/ml, solución, I.V.</v>
          </cell>
        </row>
        <row r="474">
          <cell r="B474">
            <v>102078401</v>
          </cell>
          <cell r="C474" t="str">
            <v>B05XA00005</v>
          </cell>
          <cell r="D474" t="str">
            <v>POTASIO FOSFATO 3mmol/ml, solución, I.V.</v>
          </cell>
        </row>
        <row r="475">
          <cell r="B475">
            <v>103006801</v>
          </cell>
          <cell r="C475" t="str">
            <v>A12BA00001</v>
          </cell>
          <cell r="D475" t="str">
            <v>POTASIO GLUCONATO, 20MEQ/15ML, ELIXIR, FRASCO, 150-200ML, V.O.</v>
          </cell>
        </row>
        <row r="476">
          <cell r="B476">
            <v>101097801</v>
          </cell>
          <cell r="C476" t="str">
            <v>N04BC00002</v>
          </cell>
          <cell r="D476" t="str">
            <v>PRAMIPEXOL, 0.25 MG, TABLETA RANURADA, V.O.</v>
          </cell>
        </row>
        <row r="477">
          <cell r="B477">
            <v>101097901</v>
          </cell>
          <cell r="C477" t="str">
            <v>N04BC00003</v>
          </cell>
          <cell r="D477" t="str">
            <v>PRAMIPEXOL, 1.0  MG, TABLETA RANURADA, V.O.</v>
          </cell>
        </row>
        <row r="478">
          <cell r="B478">
            <v>101062501</v>
          </cell>
          <cell r="C478" t="str">
            <v>C02CA00002</v>
          </cell>
          <cell r="D478" t="str">
            <v>PRAZOSINA 2mg, tableta ranurada, V.O.</v>
          </cell>
        </row>
        <row r="479">
          <cell r="B479">
            <v>103049901</v>
          </cell>
          <cell r="C479" t="str">
            <v>S01BA00001</v>
          </cell>
          <cell r="D479" t="str">
            <v>PREDNISOLONA ACETATO, 1%, GOTAS, SUSPENSION,  FRASCO 5-15ML, OFTALMICA.</v>
          </cell>
        </row>
        <row r="480">
          <cell r="B480">
            <v>103056801</v>
          </cell>
          <cell r="C480" t="str">
            <v>H02AB00008</v>
          </cell>
          <cell r="D480" t="str">
            <v>PREDNISONA O PREDNISOLONA, 1-3MG/ML, JARABE O SOLUCIÓN, 60- 120ML, V.O.</v>
          </cell>
        </row>
        <row r="481">
          <cell r="B481">
            <v>101024201</v>
          </cell>
          <cell r="C481" t="str">
            <v>H02AB00010</v>
          </cell>
          <cell r="D481" t="str">
            <v>PREDNISONA O PREDNISOLONA, 5MG, TABLETA, V.O.</v>
          </cell>
        </row>
        <row r="482">
          <cell r="B482">
            <v>101073401</v>
          </cell>
          <cell r="C482" t="str">
            <v>H02AB00009</v>
          </cell>
          <cell r="D482" t="str">
            <v>PREDNISONA, 50MG, TABLETA, V.O.</v>
          </cell>
        </row>
        <row r="483">
          <cell r="B483">
            <v>101093801</v>
          </cell>
          <cell r="C483" t="str">
            <v>C01BC00001</v>
          </cell>
          <cell r="D483" t="str">
            <v>PROPAFENONA 150mg, tableta, V.O.</v>
          </cell>
        </row>
        <row r="484">
          <cell r="B484">
            <v>102073001</v>
          </cell>
          <cell r="C484" t="str">
            <v>N01AX00002</v>
          </cell>
          <cell r="D484" t="str">
            <v>PROPOFOL 10mg/ml, emulsión, I.V.</v>
          </cell>
        </row>
        <row r="485">
          <cell r="B485">
            <v>102048601</v>
          </cell>
          <cell r="C485" t="str">
            <v>C07AA00001</v>
          </cell>
          <cell r="D485" t="str">
            <v>PROPRANOLOL CLORHIDRATO 1mg/ml, solución, I.V.</v>
          </cell>
        </row>
        <row r="486">
          <cell r="B486">
            <v>101053901</v>
          </cell>
          <cell r="C486" t="str">
            <v>C07AA00002</v>
          </cell>
          <cell r="D486" t="str">
            <v>PROPRANOLOL CLORHIDRATO, 10MG, TABLETA, V.O.</v>
          </cell>
        </row>
        <row r="487">
          <cell r="B487">
            <v>101054001</v>
          </cell>
          <cell r="C487" t="str">
            <v>C07AA00003</v>
          </cell>
          <cell r="D487" t="str">
            <v>PROPRANOLOL CLORHIDRATO, 40MG, TABLETA, V.O.</v>
          </cell>
        </row>
        <row r="488">
          <cell r="B488">
            <v>102053501</v>
          </cell>
          <cell r="C488" t="str">
            <v>V03AB00007</v>
          </cell>
          <cell r="D488" t="str">
            <v>PROTAMINA CLORHIDRATO o SULFATO 10mg/ml ó 1,000U/ml, solución, I.V.</v>
          </cell>
        </row>
        <row r="489">
          <cell r="B489">
            <v>103039201</v>
          </cell>
          <cell r="C489" t="str">
            <v>S01HA00001</v>
          </cell>
          <cell r="D489" t="str">
            <v>PROXIMETACAÍNA (PROPARACAÍNA), 0.5% O TETRACAÍNA (AMETHOCAÍNA), 0.5%, GOTAS, SOLUCIÓN, FRASCO, 10-15ML, VÍA OFTÁLMICA.</v>
          </cell>
        </row>
        <row r="490">
          <cell r="B490">
            <v>101096501</v>
          </cell>
          <cell r="C490" t="str">
            <v>N05AH00003</v>
          </cell>
          <cell r="D490" t="str">
            <v>QUETIAPINA FUMARATO, 200mg, tableta, V.O.</v>
          </cell>
        </row>
        <row r="491">
          <cell r="B491">
            <v>102074501</v>
          </cell>
          <cell r="C491" t="str">
            <v>V03AB00006</v>
          </cell>
          <cell r="D491" t="str">
            <v>REACTIVADORES DE LA ACETILCOLINESTERASA: OBIDOXIMA 250mg/ml  o PRALIDOXIMA CLORURO 50mg/ml o PRALIDOXIMA METILSULFATO 20mg/ml, solución,  ampolla o vial, Uso Parenteral.</v>
          </cell>
        </row>
        <row r="492">
          <cell r="B492">
            <v>101091201</v>
          </cell>
          <cell r="C492" t="str">
            <v>J04AM00002</v>
          </cell>
          <cell r="D492" t="str">
            <v>RIFAMPICINA 120GM. CON ISONIAZIDA 50MG. CON PIRAZINAMIDA 300MG., CÁPSULA O COMPRIMIDO, V.O.</v>
          </cell>
        </row>
        <row r="493">
          <cell r="B493">
            <v>101068801</v>
          </cell>
          <cell r="C493" t="str">
            <v>J04AM00001</v>
          </cell>
          <cell r="D493" t="str">
            <v>RIFAMPICINA 150mg con ISONIAZIDA 100mg, cápsula o tableta, V.O.</v>
          </cell>
        </row>
        <row r="494">
          <cell r="B494">
            <v>101047001</v>
          </cell>
          <cell r="C494" t="str">
            <v>J04AB00001</v>
          </cell>
          <cell r="D494" t="str">
            <v xml:space="preserve">RIFAMPICINA, 300MG, CÁPSULA O TABLETA, V.O
</v>
          </cell>
        </row>
        <row r="495">
          <cell r="B495">
            <v>102009401</v>
          </cell>
          <cell r="C495" t="str">
            <v>B05BB00005</v>
          </cell>
          <cell r="D495" t="str">
            <v>RINGER LACTATO, solución, envase plástico (bolsa o frasco), con equipo adaptable desechable para Infusión Intravenosa 1,000ml.</v>
          </cell>
        </row>
        <row r="496">
          <cell r="B496">
            <v>102010701</v>
          </cell>
          <cell r="C496" t="str">
            <v>B05BB00006</v>
          </cell>
          <cell r="D496" t="str">
            <v>RINGER LACTATO, solución, envase plástico (bolsa o frasco), con equipo adaptable desechable para Infusión Intravenosa, 500ml.</v>
          </cell>
        </row>
        <row r="497">
          <cell r="B497">
            <v>102080801</v>
          </cell>
          <cell r="C497" t="str">
            <v>L01XC00005</v>
          </cell>
          <cell r="D497" t="str">
            <v>RITUXIMAB 100mg, solución, I.V.</v>
          </cell>
        </row>
        <row r="498">
          <cell r="B498">
            <v>102081701</v>
          </cell>
          <cell r="C498" t="str">
            <v>L01XC00006</v>
          </cell>
          <cell r="D498" t="str">
            <v>RITUXIMAB 500mg, solución, I.V.</v>
          </cell>
        </row>
        <row r="499">
          <cell r="B499">
            <v>103061301</v>
          </cell>
          <cell r="C499" t="str">
            <v>N06DA00004</v>
          </cell>
          <cell r="D499" t="str">
            <v>RIVASTIGMINA, 18MG PARCHE TRANSDÉRMICO, VÍA TÓPICA</v>
          </cell>
        </row>
        <row r="500">
          <cell r="B500">
            <v>103061201</v>
          </cell>
          <cell r="C500" t="str">
            <v>N06DA00003</v>
          </cell>
          <cell r="D500" t="str">
            <v>RIVASTIGMINA, 9MG PARCHE TRANSDÉRMICO, VÍA TÓPICA</v>
          </cell>
        </row>
        <row r="501">
          <cell r="B501">
            <v>102080001</v>
          </cell>
          <cell r="C501" t="str">
            <v>M03AC00002</v>
          </cell>
          <cell r="D501" t="str">
            <v>ROCURONIO BROMURO 10mg/ml, solución, I.V.</v>
          </cell>
        </row>
        <row r="502">
          <cell r="B502">
            <v>101000201</v>
          </cell>
          <cell r="C502" t="str">
            <v>C10AA00006</v>
          </cell>
          <cell r="D502" t="str">
            <v>ROSUVASTATINA 10mg, cápsula o tableta, V.O.</v>
          </cell>
        </row>
        <row r="503">
          <cell r="B503">
            <v>103000701</v>
          </cell>
          <cell r="C503" t="str">
            <v>A06AX00001</v>
          </cell>
          <cell r="D503" t="str">
            <v>RUIBARBO 1.5% y SODIO 3.5%, mixtura, frasco, 120-240ml, V.O.</v>
          </cell>
        </row>
        <row r="504">
          <cell r="B504">
            <v>103043401</v>
          </cell>
          <cell r="C504" t="str">
            <v>R03AC00004</v>
          </cell>
          <cell r="D504" t="str">
            <v>SALBUTAMOL BASE O SULFATO, 100MCG/INHALACIÓN, SUSPENSIÓN EN AEROSOL LIBRE DE  CFC, INHALADOR CON 200-250 DOSIS, VÍA BUCAL.</v>
          </cell>
        </row>
        <row r="505">
          <cell r="B505">
            <v>103048901</v>
          </cell>
          <cell r="C505" t="str">
            <v>R03AC00005</v>
          </cell>
          <cell r="D505" t="str">
            <v>SALBUTAMOL SULFATO, 0.5%, SOLUCIÓN, FRASCO, 20-30ML, NEBULIZACIÓN.</v>
          </cell>
        </row>
        <row r="506">
          <cell r="B506">
            <v>103048601</v>
          </cell>
          <cell r="C506" t="str">
            <v>A07CA00001</v>
          </cell>
          <cell r="D506" t="str">
            <v>SALES DE REHIDRATACIÓN ORAL,  CON UN CONTENIDO MÍNIMO DE: DEXTROSA (GLUCOSA) ANHIDRA 20G, SODIO CLORURO 3.5G,  SODIO CITRATO DIHIDRATADO 2.9G, POTASIO  CLORURO 1.5G, POLVO, SOBRE, V.O.</v>
          </cell>
        </row>
        <row r="507">
          <cell r="B507">
            <v>102062401</v>
          </cell>
          <cell r="C507" t="str">
            <v>S01XA00006</v>
          </cell>
          <cell r="D507" t="str">
            <v>SALINA BALANCEADA, solución estéril, Uso  Intraocular.</v>
          </cell>
        </row>
        <row r="508">
          <cell r="B508">
            <v>101097101</v>
          </cell>
          <cell r="C508" t="str">
            <v>V03AE00003</v>
          </cell>
          <cell r="D508" t="str">
            <v>SEVELAMER CARBONATO 800mg, tableta, V.O.</v>
          </cell>
        </row>
        <row r="509">
          <cell r="B509">
            <v>103040801</v>
          </cell>
          <cell r="C509" t="str">
            <v>N01AB00002</v>
          </cell>
          <cell r="D509" t="str">
            <v>SEVOFLURANO, SOLUCIÓN, FRASCO, 250ML, INHALACIÓN</v>
          </cell>
        </row>
        <row r="510">
          <cell r="B510">
            <v>101094001</v>
          </cell>
          <cell r="C510" t="str">
            <v>L04AA00011</v>
          </cell>
          <cell r="D510" t="str">
            <v>SIROLIMUS 1mg, tableta, V.O.</v>
          </cell>
        </row>
        <row r="511">
          <cell r="B511">
            <v>102018101</v>
          </cell>
          <cell r="C511" t="str">
            <v>B05XA00006</v>
          </cell>
          <cell r="D511" t="str">
            <v>SODIO BICARBONATO 7.5%, solución hipertónica, I.V.</v>
          </cell>
        </row>
        <row r="512">
          <cell r="B512">
            <v>102075701</v>
          </cell>
          <cell r="C512" t="str">
            <v>B05XA00008</v>
          </cell>
          <cell r="D512" t="str">
            <v>SODIO CLORURO 0.9%,  solución, envase plástico (bolsa o frasco), 3,000ml, I.V.</v>
          </cell>
        </row>
        <row r="513">
          <cell r="B513">
            <v>102019001</v>
          </cell>
          <cell r="C513" t="str">
            <v>B05XA00011</v>
          </cell>
          <cell r="D513" t="str">
            <v>SODIO CLORURO 20-25%, solución hipertónica, I.V.</v>
          </cell>
        </row>
        <row r="514">
          <cell r="B514">
            <v>102099401</v>
          </cell>
          <cell r="C514" t="str">
            <v>B05XA00019</v>
          </cell>
          <cell r="D514" t="str">
            <v>SODIO CLORURO al 0.9%, solución, bolsa plástica con dos salidas, con equipo adaptable desechable para Infusión Intravenosa, 100ml.</v>
          </cell>
        </row>
        <row r="515">
          <cell r="B515">
            <v>103061001</v>
          </cell>
          <cell r="C515" t="str">
            <v>R01AX00001</v>
          </cell>
          <cell r="D515" t="str">
            <v>SODIO CLORURO, 0.85%-0.9%, GOTAS NASALES EN SOLUCIÓN, FRASCO 50ML, VÍA NASAL.</v>
          </cell>
        </row>
        <row r="516">
          <cell r="B516">
            <v>102017602</v>
          </cell>
          <cell r="C516" t="str">
            <v>B05XA00009</v>
          </cell>
          <cell r="D516" t="str">
            <v>SODIO CLORURO, al 0.9%, solución, envase plástico (bolsa o frasco), con equipo adaptable desechable para Infusión Intravenosa, 1,000ml.</v>
          </cell>
        </row>
        <row r="517">
          <cell r="B517">
            <v>102017401</v>
          </cell>
          <cell r="C517" t="str">
            <v>B05XA00010</v>
          </cell>
          <cell r="D517" t="str">
            <v>SODIO CLORURO, al 0.9%, solución, envase plástico (bolsa o frasco), con equipo adaptable desechable para Infusión Intravenosa, 500ml.</v>
          </cell>
        </row>
        <row r="518">
          <cell r="B518">
            <v>101075001</v>
          </cell>
          <cell r="C518" t="str">
            <v>A02BX00001</v>
          </cell>
          <cell r="D518" t="str">
            <v>SUCRALFATO 1g, tableta o gel oral, V.O.</v>
          </cell>
        </row>
        <row r="519">
          <cell r="B519">
            <v>102076201</v>
          </cell>
          <cell r="C519" t="str">
            <v>J06AA00002</v>
          </cell>
          <cell r="D519" t="str">
            <v>Suero Antialacrán (Suero Anti-Escorpionico) ampolla</v>
          </cell>
        </row>
        <row r="520">
          <cell r="B520">
            <v>102095201</v>
          </cell>
          <cell r="C520" t="str">
            <v>J06AA00005</v>
          </cell>
          <cell r="D520" t="str">
            <v>Suero antiofídico anti-coral (contra Micrurus nigrocintus Micrurus fulvius y Micrurus d. arinicaudus), solución o polvo liofilizado, ampolla o vial, 10ml, I.M., I.V.</v>
          </cell>
        </row>
        <row r="521">
          <cell r="B521">
            <v>102059001</v>
          </cell>
          <cell r="C521" t="str">
            <v>J06AA00001</v>
          </cell>
          <cell r="D521" t="str">
            <v>SUERO ANTIOFÍDICO, POLIVALENTE, (QUE INCLUYE ANTI-B  ASPER/ATROX), CON ANTILAQUÉSICO, solución, vial, 10ml, I.V.</v>
          </cell>
        </row>
        <row r="522">
          <cell r="B522">
            <v>104014701</v>
          </cell>
          <cell r="C522" t="str">
            <v>D06BA00001</v>
          </cell>
          <cell r="D522" t="str">
            <v>SULFADIAZINA DE PLATA 1%, crema, pote, 100-400g, Vía Tópica.</v>
          </cell>
        </row>
        <row r="523">
          <cell r="B523">
            <v>104018501</v>
          </cell>
          <cell r="C523" t="str">
            <v>D06BA00003</v>
          </cell>
          <cell r="D523" t="str">
            <v>SULFADIAZINA DE PLATA 1%, CREMA, TUBO O POTE, 30-60G VÍA TÓPICA.</v>
          </cell>
        </row>
        <row r="524">
          <cell r="B524">
            <v>101059201</v>
          </cell>
          <cell r="C524" t="str">
            <v>A07EC00001</v>
          </cell>
          <cell r="D524" t="str">
            <v>SULFASALAZINA, 500 MG,  TABLETA, V.O.</v>
          </cell>
        </row>
        <row r="525">
          <cell r="B525">
            <v>101070201</v>
          </cell>
          <cell r="C525" t="str">
            <v>N05AL00001</v>
          </cell>
          <cell r="D525" t="str">
            <v>SULPIRIDA 200mg, cápsula o tableta, V.O.</v>
          </cell>
        </row>
        <row r="526">
          <cell r="B526">
            <v>101070101</v>
          </cell>
          <cell r="C526" t="str">
            <v>N05AL00002</v>
          </cell>
          <cell r="D526" t="str">
            <v>SULPIRIDA 50mg, capsula o tableta, V.O.</v>
          </cell>
        </row>
        <row r="527">
          <cell r="B527">
            <v>102075401</v>
          </cell>
          <cell r="C527" t="str">
            <v>R07AA00001</v>
          </cell>
          <cell r="D527" t="str">
            <v>SURFACTANTE PULMONAR: COLPOSFERIL PALMITATO o FOSFOLÍPIDO 100-240mg, suspensión, Vía Endotraqueal.</v>
          </cell>
        </row>
        <row r="528">
          <cell r="B528">
            <v>102059601</v>
          </cell>
          <cell r="C528" t="str">
            <v>M03AB00001</v>
          </cell>
          <cell r="D528" t="str">
            <v>SUXAMETONIO (SUCCINILCOLINA) CLORURO 50mg/ml, polvo liofilizado, I.V.</v>
          </cell>
        </row>
        <row r="529">
          <cell r="B529">
            <v>101094101</v>
          </cell>
          <cell r="C529" t="str">
            <v>L04AD00004</v>
          </cell>
          <cell r="D529" t="str">
            <v>TACROLIMUS 1mg, cápsula, V.O.</v>
          </cell>
        </row>
        <row r="530">
          <cell r="B530">
            <v>101094201</v>
          </cell>
          <cell r="C530" t="str">
            <v>L04AX00002</v>
          </cell>
          <cell r="D530" t="str">
            <v>TALIDOMIDA 100mg, tableta, V.O.</v>
          </cell>
        </row>
        <row r="531">
          <cell r="B531">
            <v>101024501</v>
          </cell>
          <cell r="C531" t="str">
            <v>L02BA00001</v>
          </cell>
          <cell r="D531" t="str">
            <v>TAMOXIFENO CITRATO, 20MG, TABLETA, V.O.</v>
          </cell>
        </row>
        <row r="532">
          <cell r="B532">
            <v>101001901</v>
          </cell>
          <cell r="C532" t="str">
            <v>N02AX00005</v>
          </cell>
          <cell r="D532" t="str">
            <v>TAPENTADOL 50mg, tableta recubierta de liberación prolongada, V.O.</v>
          </cell>
        </row>
        <row r="533">
          <cell r="B533">
            <v>102093201</v>
          </cell>
          <cell r="C533" t="str">
            <v>J01XA00001</v>
          </cell>
          <cell r="D533" t="str">
            <v>Teicoplanina, 400mg, polvo liofilizado, I.M, I.V.</v>
          </cell>
        </row>
        <row r="534">
          <cell r="B534">
            <v>101096801</v>
          </cell>
          <cell r="C534" t="str">
            <v>J05AF00007</v>
          </cell>
          <cell r="D534" t="str">
            <v>TENOFOVIR DISOPROXIL FUMARATO 300mg, equivalente a 245mg de TENOFOVIR DISOPROXILO , tableta, V.O.</v>
          </cell>
        </row>
        <row r="535">
          <cell r="B535">
            <v>102020401</v>
          </cell>
          <cell r="C535" t="str">
            <v>G03BA00001</v>
          </cell>
          <cell r="D535" t="str">
            <v>TESTOSTERONA CIPIONATO o ENANTATO o PROPIONATO, larga acción, 100–250mg/ml, solución, I.M.</v>
          </cell>
        </row>
        <row r="536">
          <cell r="B536">
            <v>102095501</v>
          </cell>
          <cell r="C536" t="str">
            <v>G03BA00004</v>
          </cell>
          <cell r="D536" t="str">
            <v>TESTOSTERONA UNDECANOATO 1,000mg, solución, I.M.</v>
          </cell>
        </row>
        <row r="537">
          <cell r="B537">
            <v>101030201</v>
          </cell>
          <cell r="C537" t="str">
            <v>H03BB00001</v>
          </cell>
          <cell r="D537" t="str">
            <v>TIAMAZOL (METIMAZOL)  5MG.TABLETA, V.O.</v>
          </cell>
        </row>
        <row r="538">
          <cell r="B538">
            <v>101034201</v>
          </cell>
          <cell r="C538" t="str">
            <v>A11DA00002</v>
          </cell>
          <cell r="D538" t="str">
            <v>TIAMINA (VITAMINA B1) 100MG, TABLETA, V.O.</v>
          </cell>
        </row>
        <row r="539">
          <cell r="B539">
            <v>102082301</v>
          </cell>
          <cell r="C539" t="str">
            <v>J01AA00004</v>
          </cell>
          <cell r="D539" t="str">
            <v>Tigeciclina clorhidrato, 50mg, polvo liofilizado, I.V.</v>
          </cell>
        </row>
        <row r="540">
          <cell r="B540">
            <v>103047601</v>
          </cell>
          <cell r="C540" t="str">
            <v>S01ED00001</v>
          </cell>
          <cell r="D540" t="str">
            <v>TIMOLOL MALEATO O BETAXOLOL CLORHIDRATO O LEVOBUNOLOL CLORHIDRATO,  0.5%, GOTAS, SOLUCIÓN, FRASCO 5 - 15ML,  VÍA OFTÁLMICA.</v>
          </cell>
        </row>
        <row r="541">
          <cell r="B541">
            <v>103060801</v>
          </cell>
          <cell r="C541" t="str">
            <v>R03BB00003</v>
          </cell>
          <cell r="D541" t="str">
            <v>TIOTROPIO BROMURO, 18MCG/INHALACIÓN, POLVO SECO, INHALADOR CON DISPOSITIVO, VÍA BUCAL</v>
          </cell>
        </row>
        <row r="542">
          <cell r="B542">
            <v>102079101</v>
          </cell>
          <cell r="C542" t="str">
            <v>B01AC00006</v>
          </cell>
          <cell r="D542" t="str">
            <v>TIROFIBAN CLORHIDRATO 0.25mg/ml, solución, I.V.</v>
          </cell>
        </row>
        <row r="543">
          <cell r="B543">
            <v>101097601</v>
          </cell>
          <cell r="C543" t="str">
            <v>M03BX00002</v>
          </cell>
          <cell r="D543" t="str">
            <v>TIZANIDINA CLORHIDRATO 4mg, tableta, V.O.</v>
          </cell>
        </row>
        <row r="544">
          <cell r="B544">
            <v>103061401</v>
          </cell>
          <cell r="C544" t="str">
            <v>J01GB00004</v>
          </cell>
          <cell r="D544" t="str">
            <v>TOBRAMICINA 300mg/5ml, solución para Inhalación y Nebulizar, ampolla.</v>
          </cell>
        </row>
        <row r="545">
          <cell r="B545">
            <v>103061801</v>
          </cell>
          <cell r="C545" t="str">
            <v>S01AA00009</v>
          </cell>
          <cell r="D545" t="str">
            <v>TOBRAMICINA, 3MG/ML (0.3%), SOLUCION,GOTAS, VIA OFTALMICA</v>
          </cell>
        </row>
        <row r="546">
          <cell r="B546">
            <v>103061901</v>
          </cell>
          <cell r="C546" t="str">
            <v>S01CA00001</v>
          </cell>
          <cell r="D546" t="str">
            <v>TOBRAMICINA,0.3% C/DEXAMETASONA 0.1% SUSPENSIÓN, GOTAS, VIA OFTALMICA</v>
          </cell>
        </row>
        <row r="547">
          <cell r="B547">
            <v>102082201</v>
          </cell>
          <cell r="C547" t="str">
            <v>L04AC00001</v>
          </cell>
          <cell r="D547" t="str">
            <v>TOCILIZUMAB 20mg/ml, solución concentrada, I.V.</v>
          </cell>
        </row>
        <row r="548">
          <cell r="B548">
            <v>101094301</v>
          </cell>
          <cell r="C548" t="str">
            <v>N03AX00003</v>
          </cell>
          <cell r="D548" t="str">
            <v>TOPIRAMATO, 100MG, TABLETA, V.O.</v>
          </cell>
        </row>
        <row r="549">
          <cell r="B549">
            <v>102093301</v>
          </cell>
          <cell r="C549" t="str">
            <v>M03AX00001</v>
          </cell>
          <cell r="D549" t="str">
            <v>TOXINA BOTULÍNICA TIPO A 100UI, polvo, I.M.</v>
          </cell>
        </row>
        <row r="550">
          <cell r="B550">
            <v>102057301</v>
          </cell>
          <cell r="C550" t="str">
            <v>J07AM00001</v>
          </cell>
          <cell r="D550" t="str">
            <v>TOXOIDE TETÁNICO (PRECIPITADO EN ALUMBRE), solución, vial, 5-10ml, I.M.</v>
          </cell>
        </row>
        <row r="551">
          <cell r="B551">
            <v>103000901</v>
          </cell>
          <cell r="C551" t="str">
            <v>N02AX00004</v>
          </cell>
          <cell r="D551" t="str">
            <v>TRAMADOL 100mg/ml, solución, gotas, V.O.</v>
          </cell>
        </row>
        <row r="552">
          <cell r="B552">
            <v>101037901</v>
          </cell>
          <cell r="C552" t="str">
            <v>N02AX00002</v>
          </cell>
          <cell r="D552" t="str">
            <v>TRAMADOL CLORHIDRATO, 50MG, CÁPSULA, V.O.</v>
          </cell>
        </row>
        <row r="553">
          <cell r="B553">
            <v>102093401</v>
          </cell>
          <cell r="C553" t="str">
            <v>N02AX00001</v>
          </cell>
          <cell r="D553" t="str">
            <v>Tramadol clorhidrato, 50mg/ml, solucion, I.V.</v>
          </cell>
        </row>
        <row r="554">
          <cell r="B554">
            <v>101094401</v>
          </cell>
          <cell r="C554" t="str">
            <v>L01XX00013</v>
          </cell>
          <cell r="D554" t="str">
            <v>TRETINOÍNA (ACIDO RETINOICO) 10mg, cápsula, V.O.</v>
          </cell>
        </row>
        <row r="555">
          <cell r="B555">
            <v>101082901</v>
          </cell>
          <cell r="C555" t="str">
            <v>C01EB00002</v>
          </cell>
          <cell r="D555" t="str">
            <v>TRIMETAZIDINA 20mg, tableta, V.O.</v>
          </cell>
        </row>
        <row r="556">
          <cell r="B556">
            <v>102090601</v>
          </cell>
          <cell r="C556" t="str">
            <v>J01EE00004</v>
          </cell>
          <cell r="D556" t="str">
            <v>Trimetoprin 16mg con Sulfametoxazol 80mg/ml, solución, I.V.</v>
          </cell>
        </row>
        <row r="557">
          <cell r="B557">
            <v>101038801</v>
          </cell>
          <cell r="C557" t="str">
            <v>J01EE00005</v>
          </cell>
          <cell r="D557" t="str">
            <v>TRIMETROPIN 160MG CON SULFAMETOXAZOL 800MG, TABLETA RANURADA, V.O.</v>
          </cell>
        </row>
        <row r="558">
          <cell r="B558">
            <v>103012801</v>
          </cell>
          <cell r="C558" t="str">
            <v>J01EE00006</v>
          </cell>
          <cell r="D558" t="str">
            <v>TRIMETROPIN 40MG CON SULFAMETOXAZOL 200MG/5ML, SUSPENSIÓN  PEDIÁTRICA, FRASCO, 100-120ML, V.O.</v>
          </cell>
        </row>
        <row r="559">
          <cell r="B559">
            <v>102055201</v>
          </cell>
          <cell r="C559" t="str">
            <v>J07AX00001</v>
          </cell>
          <cell r="D559" t="str">
            <v>TRIPLE VACUNA DPT, solución,  ampolla, I.M.</v>
          </cell>
        </row>
        <row r="560">
          <cell r="B560">
            <v>103033401</v>
          </cell>
          <cell r="C560" t="str">
            <v xml:space="preserve"> A11JC00001</v>
          </cell>
          <cell r="D560" t="str">
            <v>TRIVITAMINAS ADC, GOTAS, FRASCO CONCUENTAGOTAS O GOTERO CALIBRADO, 15- 30ML. V.O.</v>
          </cell>
        </row>
        <row r="561">
          <cell r="B561">
            <v>103001401</v>
          </cell>
          <cell r="C561" t="str">
            <v>S01FA00005</v>
          </cell>
          <cell r="D561" t="str">
            <v>TROPICAMIDA 8MG/FENIL 50MG SOL V/OFTALMI</v>
          </cell>
        </row>
        <row r="562">
          <cell r="B562">
            <v>101104701</v>
          </cell>
          <cell r="C562" t="str">
            <v>L04AF00002</v>
          </cell>
          <cell r="D562" t="str">
            <v>UPADACITINIB 15mg, cápsula o tableta o comprimido de liberación prolongada, V.O.</v>
          </cell>
        </row>
        <row r="563">
          <cell r="B563">
            <v>102000601</v>
          </cell>
          <cell r="C563" t="str">
            <v>L04AC00015</v>
          </cell>
          <cell r="D563" t="str">
            <v>USTEKINUMAB 130MG/26ML, SOL INTRAVEN I.V</v>
          </cell>
        </row>
        <row r="564">
          <cell r="B564">
            <v>102000701</v>
          </cell>
          <cell r="C564" t="str">
            <v>L04AC00016</v>
          </cell>
          <cell r="D564" t="str">
            <v>USTEKINUMAB 90MG/ML,SOLUCION SUBCUNTANEA</v>
          </cell>
        </row>
        <row r="565">
          <cell r="B565">
            <v>102064101</v>
          </cell>
          <cell r="C565" t="str">
            <v>J07AL00001</v>
          </cell>
          <cell r="D565" t="str">
            <v>VACUNA ANTINEUMOCÓCCICA 25mcg/0.5ml, solución, I.M., S.C.</v>
          </cell>
        </row>
        <row r="566">
          <cell r="B566">
            <v>102054201</v>
          </cell>
          <cell r="C566" t="str">
            <v>J07BD00001</v>
          </cell>
          <cell r="D566" t="str">
            <v>VACUNA ANTI-SARAMPIÓN VIVA ATENUADA, polvo liofilizado, vial, 0.5ml, S.C.</v>
          </cell>
        </row>
        <row r="567">
          <cell r="B567">
            <v>101094501</v>
          </cell>
          <cell r="C567" t="str">
            <v>J05AB00005</v>
          </cell>
          <cell r="D567" t="str">
            <v>VALGANCICLOVIR  450mg, tableta, V.O.</v>
          </cell>
        </row>
        <row r="568">
          <cell r="B568">
            <v>101073801</v>
          </cell>
          <cell r="C568" t="str">
            <v>N03AG00001</v>
          </cell>
          <cell r="D568" t="str">
            <v>VALPROATO DE MAGNESIO, DIVALPROATO SÓDICO 500mg, cápsula o tableta, de liberación modificada con capa entérica, V.O.</v>
          </cell>
        </row>
        <row r="569">
          <cell r="B569">
            <v>103048701</v>
          </cell>
          <cell r="C569" t="str">
            <v>N03AG00003</v>
          </cell>
          <cell r="D569" t="str">
            <v>VALPROICO ÁCIDO 250mg/5ml, jarabe o suspensión, frasco, 120ml, V.O.</v>
          </cell>
        </row>
        <row r="570">
          <cell r="B570">
            <v>102063201</v>
          </cell>
          <cell r="C570" t="str">
            <v>J01XA00002</v>
          </cell>
          <cell r="D570" t="str">
            <v>VANCOMICINA 500mg, polvo liofilizado, I.V.</v>
          </cell>
        </row>
        <row r="571">
          <cell r="B571">
            <v>102014501</v>
          </cell>
          <cell r="C571" t="str">
            <v>H01BA00002</v>
          </cell>
          <cell r="D571" t="str">
            <v>VASOPRESINA ACUOSA 10U/0.5ml, solución, S.C., I.M., I.V.</v>
          </cell>
        </row>
        <row r="572">
          <cell r="B572">
            <v>101003301</v>
          </cell>
          <cell r="C572" t="str">
            <v>B03AC00004</v>
          </cell>
          <cell r="D572" t="str">
            <v>VENETOCLAX 100MG, TABLETA, V.O.</v>
          </cell>
        </row>
        <row r="573">
          <cell r="B573">
            <v>101071301</v>
          </cell>
          <cell r="C573" t="str">
            <v>C08DA00002</v>
          </cell>
          <cell r="D573" t="str">
            <v>VERAPAMILO CLORHIDRATO 120mg, tableta de acción prologada, V.O.</v>
          </cell>
        </row>
        <row r="574">
          <cell r="B574">
            <v>102045401</v>
          </cell>
          <cell r="C574" t="str">
            <v>C08DA00001</v>
          </cell>
          <cell r="D574" t="str">
            <v>VERAPAMILO CLORHIDRATO 5mg, solución, I.V.</v>
          </cell>
        </row>
        <row r="575">
          <cell r="B575">
            <v>101073501</v>
          </cell>
          <cell r="C575" t="str">
            <v>C08DA00003</v>
          </cell>
          <cell r="D575" t="str">
            <v>VERAPAMILO CLORHIDRATO 80mg, tableta, V.O.</v>
          </cell>
        </row>
        <row r="576">
          <cell r="B576">
            <v>102025001</v>
          </cell>
          <cell r="C576" t="str">
            <v>L01CA00001</v>
          </cell>
          <cell r="D576" t="str">
            <v>VINBLASTINA SULFATO 10mg, polvo liofilizado, I.V.</v>
          </cell>
        </row>
        <row r="577">
          <cell r="B577">
            <v>102054301</v>
          </cell>
          <cell r="C577" t="str">
            <v>L01CA00002</v>
          </cell>
          <cell r="D577" t="str">
            <v>VINCRISTINA SULFATO 1mg, polvo liofilizado o solución, I.V.</v>
          </cell>
        </row>
        <row r="578">
          <cell r="B578">
            <v>102099901</v>
          </cell>
          <cell r="C578" t="str">
            <v>J02AC00007</v>
          </cell>
          <cell r="D578" t="str">
            <v>VORICONAZOL 200MG, POLVO, I.V.</v>
          </cell>
        </row>
        <row r="579">
          <cell r="B579">
            <v>101097401</v>
          </cell>
          <cell r="C579" t="str">
            <v>J02AC00005</v>
          </cell>
          <cell r="D579" t="str">
            <v>VORICONAZOL 200mg, tableta, V.O.</v>
          </cell>
        </row>
        <row r="580">
          <cell r="B580">
            <v>101058301</v>
          </cell>
          <cell r="C580" t="str">
            <v>B01AA00001</v>
          </cell>
          <cell r="D580" t="str">
            <v>WARFARINA SODICA 5mg, tableta, V.O.</v>
          </cell>
        </row>
        <row r="581">
          <cell r="B581">
            <v>103060501</v>
          </cell>
          <cell r="C581" t="str">
            <v>J05AF00009</v>
          </cell>
          <cell r="D581" t="str">
            <v>ZIDOVUDINA 10mg/ml, solución, frasco, 240- 300ml, V.O.</v>
          </cell>
        </row>
        <row r="582">
          <cell r="B582">
            <v>102093501</v>
          </cell>
          <cell r="C582" t="str">
            <v>J05AF00008</v>
          </cell>
          <cell r="D582" t="str">
            <v>ZIDOVUDINA 200mg, solución, I.V.</v>
          </cell>
        </row>
        <row r="583">
          <cell r="B583">
            <v>102081101</v>
          </cell>
          <cell r="C583" t="str">
            <v>M05BA00001</v>
          </cell>
          <cell r="D583" t="str">
            <v>ZOLEDRÓNICO ÁCIDO 4mg, solución, I.V.</v>
          </cell>
        </row>
        <row r="584">
          <cell r="B584">
            <v>101082801</v>
          </cell>
          <cell r="C584" t="str">
            <v>N05CF00001</v>
          </cell>
          <cell r="D584" t="str">
            <v>ZOLPIDEM 10mg, tableta ranurada, V.O.</v>
          </cell>
        </row>
        <row r="585">
          <cell r="B585">
            <v>101101401</v>
          </cell>
          <cell r="C585" t="str">
            <v>N05CF00003</v>
          </cell>
          <cell r="D585" t="str">
            <v>ZOLPIDEM 12.5mg, tableta de liberación prolongada, V.O.</v>
          </cell>
        </row>
        <row r="586">
          <cell r="B586">
            <v>101101301</v>
          </cell>
          <cell r="C586" t="str">
            <v>N05CF00002</v>
          </cell>
          <cell r="D586" t="str">
            <v>ZOLPIDEM, 6.25mg, tableta de liberacion prolongada, V.O.</v>
          </cell>
        </row>
        <row r="587">
          <cell r="B587">
            <v>101097501</v>
          </cell>
          <cell r="C587" t="str">
            <v>J05AF00014</v>
          </cell>
          <cell r="D587" t="str">
            <v>ABACAVIR 300mg, tableta, V.O.</v>
          </cell>
        </row>
        <row r="588">
          <cell r="B588">
            <v>101099901</v>
          </cell>
          <cell r="C588" t="str">
            <v>L02BX00001</v>
          </cell>
          <cell r="D588" t="str">
            <v>ABIRATERONA 250mg, tableta, V.O.</v>
          </cell>
        </row>
        <row r="589">
          <cell r="B589">
            <v>101000901</v>
          </cell>
          <cell r="C589" t="str">
            <v>L01XE00017</v>
          </cell>
          <cell r="D589" t="str">
            <v>ACALABRUTINIB 100mg, cápsula, V.O.</v>
          </cell>
        </row>
        <row r="590">
          <cell r="B590">
            <v>101007801</v>
          </cell>
          <cell r="C590" t="str">
            <v>S01EC00002</v>
          </cell>
          <cell r="D590" t="str">
            <v>ACETAZOLAMIDA, 250MG, TABLETA, V.O.</v>
          </cell>
        </row>
        <row r="591">
          <cell r="B591">
            <v>101038201</v>
          </cell>
          <cell r="C591" t="str">
            <v>B01AC00002</v>
          </cell>
          <cell r="D591" t="str">
            <v>ACETIL SALICÍLICO ÁCIDO, 75-100MG, TABLETA, V.O.</v>
          </cell>
        </row>
        <row r="592">
          <cell r="B592">
            <v>102048801</v>
          </cell>
          <cell r="C592" t="str">
            <v>S01EB00001</v>
          </cell>
          <cell r="D592" t="str">
            <v>ACETILCOLINA CLORURO 1:100 o CARBACOL 0.01%, solución estéril, Vía Oftálmica.</v>
          </cell>
        </row>
        <row r="593">
          <cell r="B593">
            <v>102073301</v>
          </cell>
          <cell r="C593" t="str">
            <v>J05AB00001</v>
          </cell>
          <cell r="D593" t="str">
            <v>ACICLOVIR 25mg/ml, polvo liofilizado, I.V.</v>
          </cell>
        </row>
        <row r="594">
          <cell r="B594">
            <v>104016801</v>
          </cell>
          <cell r="C594" t="str">
            <v>S01AD00001</v>
          </cell>
          <cell r="D594" t="str">
            <v>ACICLOVIR 3%, ungüento, tubo, 3-7g, Vía Oftálmica.</v>
          </cell>
        </row>
        <row r="595">
          <cell r="B595">
            <v>101085201</v>
          </cell>
          <cell r="C595" t="str">
            <v>J05AB00002</v>
          </cell>
          <cell r="D595" t="str">
            <v>ACICLOVIR 400mg, cápsula o tableta, V.O.</v>
          </cell>
        </row>
        <row r="596">
          <cell r="B596">
            <v>101098001</v>
          </cell>
          <cell r="C596" t="str">
            <v>M05BA00005</v>
          </cell>
          <cell r="D596" t="str">
            <v>ACIDO ALENDRONICO (ALENDRONATO SODICO TRIHIDRATADO) 70mg, tableta, V.O.</v>
          </cell>
        </row>
        <row r="597">
          <cell r="B597">
            <v>101092701</v>
          </cell>
          <cell r="C597" t="str">
            <v>D05BB00001</v>
          </cell>
          <cell r="D597" t="str">
            <v>ACITRETINA, 25 MG, CAPSULA, V.O.</v>
          </cell>
        </row>
        <row r="598">
          <cell r="B598">
            <v>102096501</v>
          </cell>
          <cell r="C598" t="str">
            <v>L04AB00004</v>
          </cell>
          <cell r="D598" t="str">
            <v>ADALIMUMAB, 40mg, solución inyectable, S.C.</v>
          </cell>
        </row>
        <row r="599">
          <cell r="B599">
            <v>102079401</v>
          </cell>
          <cell r="C599" t="str">
            <v>C01EB00001</v>
          </cell>
          <cell r="D599" t="str">
            <v>ADENOSINA, 3MG/ML, SOLUCIÓN, . I.V.</v>
          </cell>
        </row>
        <row r="600">
          <cell r="B600">
            <v>102048201</v>
          </cell>
          <cell r="C600" t="str">
            <v>C01CA00006</v>
          </cell>
          <cell r="D600" t="str">
            <v>ADRENALINA CLORURO (EPINEFRINA) 1:1,000, 1mg/ml, solución, 1ml, S.C. I.M. I.V.</v>
          </cell>
        </row>
        <row r="601">
          <cell r="B601">
            <v>102078501</v>
          </cell>
          <cell r="C601" t="str">
            <v>V07AB00002</v>
          </cell>
          <cell r="D601" t="str">
            <v>AGUA ESTÉRIL, frasco o bolsa, 1,000-4,000ml, Vía Parenteral.</v>
          </cell>
        </row>
        <row r="602">
          <cell r="B602">
            <v>102000901</v>
          </cell>
          <cell r="C602" t="str">
            <v>V07AB00003</v>
          </cell>
          <cell r="D602" t="str">
            <v>AGUA ESTERIL, para inyectable, vial o bolsa multiuso con sello de seguridad, 50-100ml.</v>
          </cell>
        </row>
        <row r="603">
          <cell r="B603">
            <v>103056901</v>
          </cell>
          <cell r="C603" t="str">
            <v>P02CA00002</v>
          </cell>
          <cell r="D603" t="str">
            <v>ALBENDAZOL, 40MG/ML, SUSPENSIÓN, FRASCO, V.O.</v>
          </cell>
        </row>
        <row r="604">
          <cell r="B604">
            <v>102051901</v>
          </cell>
          <cell r="C604" t="str">
            <v>B05AA00001</v>
          </cell>
          <cell r="D604" t="str">
            <v>ALBÚMINA HUMANA POBRE EN SODIO 10g/50ml (20%) ó 12.5g/50ml (25%), solución, I.V.</v>
          </cell>
        </row>
        <row r="605">
          <cell r="B605">
            <v>101002401</v>
          </cell>
          <cell r="C605" t="str">
            <v>A11CC00001</v>
          </cell>
          <cell r="D605" t="str">
            <v>ALFACALCIDOL, 1MCG, CÁPSULA, V.O.</v>
          </cell>
        </row>
        <row r="606">
          <cell r="B606">
            <v>101064601</v>
          </cell>
          <cell r="C606" t="str">
            <v>M04AA00001</v>
          </cell>
          <cell r="D606" t="str">
            <v>ALOPURINOL 300mg, tableta, V.O.</v>
          </cell>
        </row>
        <row r="607">
          <cell r="B607">
            <v>102097801</v>
          </cell>
          <cell r="C607" t="str">
            <v>B01AD00003</v>
          </cell>
          <cell r="D607" t="str">
            <v>ALTEPLASA (rtpA) 50mg, polvo liofilizado, I.V.</v>
          </cell>
        </row>
        <row r="608">
          <cell r="B608">
            <v>103000401</v>
          </cell>
          <cell r="C608" t="str">
            <v>D11AA00001</v>
          </cell>
          <cell r="D608" t="str">
            <v>ALUMINIO ACETATO ACIDO 0.050%- 0.060%, locion, pH: 3.5-4.8, frasco, 120ml, Via Topica</v>
          </cell>
        </row>
        <row r="609">
          <cell r="B609">
            <v>103010301</v>
          </cell>
          <cell r="C609" t="str">
            <v>D11AA00002 / D02AX00006</v>
          </cell>
          <cell r="D609" t="str">
            <v>ALUMINIO ACETATO ÁCIDO, (ACETATO DE CALCIO Y SULFATO DE ALUMÍNIO), POLVO, SOBRE,  2-3G, VÍA TÓPICA.</v>
          </cell>
        </row>
        <row r="610">
          <cell r="B610">
            <v>104009001</v>
          </cell>
          <cell r="C610" t="str">
            <v>D02AX00007</v>
          </cell>
          <cell r="D610" t="str">
            <v>ALUMINIO ACETATO ÁCIDO, 0.050% A 0.060%, CREMA, PH: 4.0 - 4.8, TUBO, 30G VÍA TÓPICA.</v>
          </cell>
        </row>
        <row r="611">
          <cell r="B611">
            <v>103007901</v>
          </cell>
          <cell r="C611" t="str">
            <v>A02AB00001</v>
          </cell>
          <cell r="D611" t="str">
            <v xml:space="preserve">ALUMINIO Y MAGNESIO HIDRÓXIDO, 5.9-8.3% DE HIDRÓXIDOS TOTALES, GEL O SUSPENSIÓN, FRASCO, 150-240ML, V.O.                            </v>
          </cell>
        </row>
        <row r="612">
          <cell r="B612">
            <v>102043901</v>
          </cell>
          <cell r="C612" t="str">
            <v>J01GB00001</v>
          </cell>
          <cell r="D612" t="str">
            <v>AMIKACINA SULFATO 250 MG/ML, solución, I.M., I.V.</v>
          </cell>
        </row>
        <row r="613">
          <cell r="B613">
            <v>102078101</v>
          </cell>
          <cell r="C613" t="str">
            <v>B05BA00005</v>
          </cell>
          <cell r="D613" t="str">
            <v>AMINOÁCIDOS CRISTALINOS al 10%, con CISTEÍNA, HISTIDINA, TAURINA y TIROSINA, solución, 250-500ml, I.V.</v>
          </cell>
        </row>
        <row r="614">
          <cell r="B614">
            <v>102045001</v>
          </cell>
          <cell r="C614" t="str">
            <v>B05BA00006</v>
          </cell>
          <cell r="D614" t="str">
            <v>AMINOÁCIDOS CRISTALINOS al 10%, solución, 500ml, I.V.</v>
          </cell>
        </row>
        <row r="615">
          <cell r="B615">
            <v>102094101</v>
          </cell>
          <cell r="C615" t="str">
            <v>B05XB00001</v>
          </cell>
          <cell r="D615" t="str">
            <v>Aminoácidos, al 13.4%, enriquecido con Glutamina, solución, 500-1,000ml, I.V.</v>
          </cell>
        </row>
        <row r="616">
          <cell r="B616">
            <v>102053001</v>
          </cell>
          <cell r="C616" t="str">
            <v>B02AA00001</v>
          </cell>
          <cell r="D616" t="str">
            <v xml:space="preserve">AMINOCAPRÓICO ÁCIDO 250mg/ml, solución, I.V.                                 </v>
          </cell>
        </row>
        <row r="617">
          <cell r="B617">
            <v>102048101</v>
          </cell>
          <cell r="C617" t="str">
            <v>R03DA00001</v>
          </cell>
          <cell r="D617" t="str">
            <v>AMINOFILINA 25mg/ml, solución, I.V.</v>
          </cell>
        </row>
        <row r="618">
          <cell r="B618">
            <v>102079301</v>
          </cell>
          <cell r="C618" t="str">
            <v>C01BD00002</v>
          </cell>
          <cell r="D618" t="str">
            <v>AMIODARONA 50mg/ml, solución, I.V.</v>
          </cell>
        </row>
        <row r="619">
          <cell r="B619">
            <v>101075501</v>
          </cell>
          <cell r="C619" t="str">
            <v>C01BD00001</v>
          </cell>
          <cell r="D619" t="str">
            <v>AMIODARONA CLORHIDRATO 200mg, tableta, V.O.</v>
          </cell>
        </row>
        <row r="620">
          <cell r="B620">
            <v>101052301</v>
          </cell>
          <cell r="C620" t="str">
            <v>N06AA00001</v>
          </cell>
          <cell r="D620" t="str">
            <v>AMITRIPTILINA 10mg, cápsula o tableta, V.O.</v>
          </cell>
        </row>
        <row r="621">
          <cell r="B621">
            <v>101032901</v>
          </cell>
          <cell r="C621" t="str">
            <v>N06AA00002</v>
          </cell>
          <cell r="D621" t="str">
            <v>AMITRIPTILINA, 25MG, CÁPSULA O TABLETA, V.O.</v>
          </cell>
        </row>
        <row r="622">
          <cell r="B622">
            <v>101086601</v>
          </cell>
          <cell r="C622" t="str">
            <v>C08CA00001</v>
          </cell>
          <cell r="D622" t="str">
            <v>AMLODIPINA 5mg, tableta, V.O.</v>
          </cell>
        </row>
        <row r="623">
          <cell r="B623">
            <v>103057801</v>
          </cell>
          <cell r="C623" t="str">
            <v>J01CR00001</v>
          </cell>
          <cell r="D623" t="str">
            <v>AMOXICILINA 400MG CON ACIDO CLAVULÁNICO 57MG (CLAVULONATO POTÁSICO), SUSPENSIÓN, FRASCO, V.O.</v>
          </cell>
        </row>
        <row r="624">
          <cell r="B624">
            <v>101092801</v>
          </cell>
          <cell r="C624" t="str">
            <v>J01CR00002</v>
          </cell>
          <cell r="D624" t="str">
            <v>AMOXICILINA 500mg con ACIDO CLAVULÁNICO 125mg, tableta, V.O.</v>
          </cell>
        </row>
        <row r="625">
          <cell r="B625">
            <v>103055201</v>
          </cell>
          <cell r="C625" t="str">
            <v>J01CA00001</v>
          </cell>
          <cell r="D625" t="str">
            <v>AMOXICILINA BASE O TRIHIDRATADA, 250MG/5ML, POLVO PARA SUSPENSIÓN O JARABE, FRASCO,  60-100ML. V.O.</v>
          </cell>
        </row>
        <row r="626">
          <cell r="B626">
            <v>101061101</v>
          </cell>
          <cell r="C626" t="str">
            <v>J01CA00002</v>
          </cell>
          <cell r="D626" t="str">
            <v>AMOXICILINA BASE O TRIHIDRATADA, 500MG, CÁPSULA O TABLETA, V.O.</v>
          </cell>
        </row>
        <row r="627">
          <cell r="B627">
            <v>102023801</v>
          </cell>
          <cell r="C627" t="str">
            <v>J01CA00004</v>
          </cell>
          <cell r="D627" t="str">
            <v>AMPICILINA SÓDICA 1g, polvo liofilizado, I.M., I.V.</v>
          </cell>
        </row>
        <row r="628">
          <cell r="B628">
            <v>102055301</v>
          </cell>
          <cell r="C628" t="str">
            <v>J02AA00001</v>
          </cell>
          <cell r="D628" t="str">
            <v>ANFOTERICINA B 50mg, polvo liofilizado, I.V.</v>
          </cell>
        </row>
        <row r="629">
          <cell r="B629">
            <v>101037801</v>
          </cell>
          <cell r="C629" t="str">
            <v>G03AA00003</v>
          </cell>
          <cell r="D629" t="str">
            <v>ANOVULATORIO ORAL, ESTRÓGENOS: ETINILESTRADIOL,  0.020-0.030MG; PROGESTAGENOS: LEVONORGESTREL, 0.15MG. O GESTODENO, 0.075MG, TABLETA, V.O.</v>
          </cell>
        </row>
        <row r="630">
          <cell r="B630">
            <v>102013701</v>
          </cell>
          <cell r="C630" t="str">
            <v>A04AA00002</v>
          </cell>
          <cell r="D630" t="str">
            <v>ANTAGONISTAS DE RECEPTORES 5-HT3: ONDANSETRÓN CLORHIDRATO 2mg/ml, solución, I.V., o TROPISETRÓN 1mg/ml, solución,I.V., o GRANISETRÓN 1mg/ml, solución, I.V.</v>
          </cell>
        </row>
        <row r="631">
          <cell r="B631">
            <v>105002501</v>
          </cell>
          <cell r="C631" t="str">
            <v>C05AX00001</v>
          </cell>
          <cell r="D631"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row>
        <row r="632">
          <cell r="B632">
            <v>101059601</v>
          </cell>
          <cell r="C632" t="str">
            <v>R01BA00002</v>
          </cell>
          <cell r="D632" t="str">
            <v>ANTIHISTAMÍNICO CON DESCONGESTIONANTE NASAL, ACCIÓN CORTA: ANTIHISTAMÍNICO: BROMFENIRAMINA, 4MG, O CARBINOXAMINA, 4MG, O CLORFENIRAMINA, 4MG, O TRIPROLIDINA, 2.5MG CON DESCONGESTIONANTE NASAL: FENILEFRINA, 20MG, O PSEUDOEFEDRINA, 60MG, CÁPSULA O TABLETA, V.O.</v>
          </cell>
        </row>
        <row r="633">
          <cell r="B633">
            <v>103015001</v>
          </cell>
          <cell r="C633" t="str">
            <v>R01BA00001</v>
          </cell>
          <cell r="D633" t="str">
            <v>ANTIHISTAMÍNICO CON DESCONGESTIONANTE NASAL: ANTIHISTAMÍNICO: BROMFENIRAMINA, 2MG/5ML, O CLORFENIRAMINA, 2MG/5ML, O DEXBROMFENIRAMINA, 1.5MG/5ML, O TRIPROLIDINA, 1.25MG/5ML CON DESCONGESTIONANTE NASAL: FENILEFRINA, 5MG/5ML, O PSEUDOEFEDRINA, 30MG/5ML, JARABE, FRASCO, 60-90ML, V.O.</v>
          </cell>
        </row>
        <row r="634">
          <cell r="B634">
            <v>101003601</v>
          </cell>
          <cell r="C634" t="str">
            <v>L02BB00005</v>
          </cell>
          <cell r="D634" t="str">
            <v>APALUTAMIDA 60MG, TABLETA V.O.</v>
          </cell>
        </row>
        <row r="635">
          <cell r="B635">
            <v>101034801</v>
          </cell>
          <cell r="C635" t="str">
            <v>A11GA00002</v>
          </cell>
          <cell r="D635" t="str">
            <v>ASCÓRBICO ÁCIDO (VITAMINA C), 500MG, TABLETA RECUBIERTO (PELÍCULA), MASTICABLE O EFERVESCENTE, V.O.</v>
          </cell>
        </row>
        <row r="636">
          <cell r="B636">
            <v>102064001</v>
          </cell>
          <cell r="C636" t="str">
            <v>L01XX00002</v>
          </cell>
          <cell r="D636" t="str">
            <v>ASPARAGINASA 10,000UI, polvo  liofilizado, I.V.</v>
          </cell>
        </row>
        <row r="637">
          <cell r="B637">
            <v>101016301</v>
          </cell>
          <cell r="C637" t="str">
            <v>C07AB00001</v>
          </cell>
          <cell r="D637" t="str">
            <v>ATENOLOL, 100MG, TABLETA RANURADA, V.O.</v>
          </cell>
        </row>
        <row r="638">
          <cell r="B638">
            <v>102013901</v>
          </cell>
          <cell r="C638" t="str">
            <v>M03AC00001</v>
          </cell>
          <cell r="D638" t="str">
            <v>ATRACURIO BESILATO 10mg/ml, solución, I.V.</v>
          </cell>
        </row>
        <row r="639">
          <cell r="B639">
            <v>102032401</v>
          </cell>
          <cell r="C639" t="str">
            <v>A03BA00001</v>
          </cell>
          <cell r="D639" t="str">
            <v>ATROPINA SULFATO 1mg/ml, solución,  S.C., I.M., I.V.</v>
          </cell>
        </row>
        <row r="640">
          <cell r="B640">
            <v>103013101</v>
          </cell>
          <cell r="C640" t="str">
            <v>S01FA00001</v>
          </cell>
          <cell r="D640" t="str">
            <v>ATROPINA SULFATO, 1%, GOTAS, SOLUCIÓN, FRASCO,  5-10ML, VÍA  OFTÁLMICA.</v>
          </cell>
        </row>
        <row r="641">
          <cell r="B641">
            <v>102096301</v>
          </cell>
          <cell r="C641" t="str">
            <v>L01BC00008</v>
          </cell>
          <cell r="D641" t="str">
            <v>AZACITIDINA 100mg, polvo  para preparación inyectable o para perfusión, S.C., I.V.</v>
          </cell>
        </row>
        <row r="642">
          <cell r="B642">
            <v>101015901</v>
          </cell>
          <cell r="C642" t="str">
            <v>L04AX00001</v>
          </cell>
          <cell r="D642" t="str">
            <v>AZATIOPRINA, 50MG, TABLETA, V.O.</v>
          </cell>
        </row>
        <row r="643">
          <cell r="B643">
            <v>103058201</v>
          </cell>
          <cell r="C643" t="str">
            <v>S01GX00001</v>
          </cell>
          <cell r="D643" t="str">
            <v>AZELASTINA HIDROCLORURO, 0.05%,  GOTAS, SOLUCIÓN, FRASCO, VÍA  OFTÁLMICA.</v>
          </cell>
        </row>
        <row r="644">
          <cell r="B644">
            <v>101083401</v>
          </cell>
          <cell r="C644" t="str">
            <v>J01FA00002</v>
          </cell>
          <cell r="D644" t="str">
            <v>AZITROMICINA 500mg, cápsula o tableta, V.O.</v>
          </cell>
        </row>
        <row r="645">
          <cell r="B645">
            <v>103058301</v>
          </cell>
          <cell r="C645" t="str">
            <v>J01FA00001</v>
          </cell>
          <cell r="D645" t="str">
            <v>AZITROMICINA, 200MG/5ML,  POLVO PARA SUSPENSIÓN, 15-30ML, FRASCO, V.O.</v>
          </cell>
        </row>
        <row r="646">
          <cell r="B646">
            <v>102080301</v>
          </cell>
          <cell r="C646" t="str">
            <v>L04AC00003</v>
          </cell>
          <cell r="D646" t="str">
            <v>BASILIXIMAB, 20MG, POLVO LIOFILIZADO, I.V.</v>
          </cell>
        </row>
        <row r="647">
          <cell r="B647">
            <v>103041301</v>
          </cell>
          <cell r="C647" t="str">
            <v>R01AD00001 / R03BA00003</v>
          </cell>
          <cell r="D647" t="str">
            <v>BECLOMETASONA DIPROPIONATO 50mcg/inhalación, solución en aerosol  libre de CFC, inhalador con 100-200 dosis,  Vía Bucal.</v>
          </cell>
        </row>
        <row r="648">
          <cell r="B648">
            <v>103057901</v>
          </cell>
          <cell r="C648" t="str">
            <v>P03AX00001</v>
          </cell>
          <cell r="D648" t="str">
            <v>BENCILO BENZOATO, 25%, loción, frasco, 120ml, Vía Tópica</v>
          </cell>
        </row>
        <row r="649">
          <cell r="B649">
            <v>102013601</v>
          </cell>
          <cell r="C649" t="str">
            <v>J01CE00001</v>
          </cell>
          <cell r="D649" t="str">
            <v>BENCILPENICILINA BENZATÍNICA 2,400,000UI, polvo liofilizado, I.M.</v>
          </cell>
        </row>
        <row r="650">
          <cell r="B650">
            <v>102014101</v>
          </cell>
          <cell r="C650" t="str">
            <v>J01CE00002</v>
          </cell>
          <cell r="D650" t="str">
            <v>BENCILPENICILINA PROCAÍNICA 600,000 – 800,000UI, con o sin BENCILPENICILINA cristalina SÓDICA o POTÁSICA, polvo liofilizado, I.M.</v>
          </cell>
        </row>
        <row r="651">
          <cell r="B651">
            <v>102014001</v>
          </cell>
          <cell r="C651" t="str">
            <v>J01CE00003</v>
          </cell>
          <cell r="D651" t="str">
            <v>BENCILPENICILINA SÓDICA 1,000,000UI, polvo liofilizado, I.V.</v>
          </cell>
        </row>
        <row r="652">
          <cell r="B652">
            <v>102099001</v>
          </cell>
          <cell r="C652" t="str">
            <v>L01AA00009</v>
          </cell>
          <cell r="D652" t="str">
            <v>BENDAMUSTINA, 100 MG, I.V.</v>
          </cell>
        </row>
        <row r="653">
          <cell r="B653">
            <v>102099101</v>
          </cell>
          <cell r="C653" t="str">
            <v>L01AA00010</v>
          </cell>
          <cell r="D653" t="str">
            <v>BENDAMUSTINA, 25 MG, I.V.</v>
          </cell>
        </row>
        <row r="654">
          <cell r="B654">
            <v>104018001</v>
          </cell>
          <cell r="C654" t="str">
            <v>N01BA00002</v>
          </cell>
          <cell r="D654" t="str">
            <v>BENZOCAINA 20%, gel, pote, 12g, Vía Tópica.</v>
          </cell>
        </row>
        <row r="655">
          <cell r="B655">
            <v>104015301</v>
          </cell>
          <cell r="C655" t="str">
            <v>D10AE00001</v>
          </cell>
          <cell r="D655" t="str">
            <v>BENZOILO PERÓXIDO 5%, gel, tubo, 40-60g, Vía Tópica.</v>
          </cell>
        </row>
        <row r="656">
          <cell r="B656">
            <v>104011901</v>
          </cell>
          <cell r="C656" t="str">
            <v>D07AB00002</v>
          </cell>
          <cell r="D656" t="str">
            <v>BETAMETASONA VALERATO 0.1%, crema, tubo, 15g, Vía Tópica.</v>
          </cell>
        </row>
        <row r="657">
          <cell r="B657">
            <v>103047701</v>
          </cell>
          <cell r="C657" t="str">
            <v>D07AC00005</v>
          </cell>
          <cell r="D657" t="str">
            <v>BETAMETASONA VALERATO, 0.1%,  LOCIÓN CAPILAR, FRASCO, 20-60ML, VÍA TÓPICA.</v>
          </cell>
        </row>
        <row r="658">
          <cell r="B658">
            <v>101092901</v>
          </cell>
          <cell r="C658" t="str">
            <v>L02BB00001</v>
          </cell>
          <cell r="D658" t="str">
            <v>BICALUTAMIDA, 50MG, TABLETA, V.O.</v>
          </cell>
        </row>
        <row r="659">
          <cell r="B659">
            <v>101104301</v>
          </cell>
          <cell r="C659" t="str">
            <v>J05AR00004</v>
          </cell>
          <cell r="D659" t="str">
            <v>BICTEGRAVIR 50mg/EMTRICITABINA 200mg/TENOFOVIR 25mg Cápsula o Comprimido, V.O.</v>
          </cell>
        </row>
        <row r="660">
          <cell r="B660">
            <v>101035701</v>
          </cell>
          <cell r="C660" t="str">
            <v>N04AA00001</v>
          </cell>
          <cell r="D660" t="str">
            <v>BIPERIDENO CLORHIDRATO, 2MG, TABLETA, V.O.</v>
          </cell>
        </row>
        <row r="661">
          <cell r="B661">
            <v>102023901</v>
          </cell>
          <cell r="C661" t="str">
            <v>N04AA00002</v>
          </cell>
          <cell r="D661" t="str">
            <v>BIPERIDENO LACTATO 5mg/ml, solución, I.M., I.V.</v>
          </cell>
        </row>
        <row r="662">
          <cell r="B662">
            <v>102008501</v>
          </cell>
          <cell r="C662" t="str">
            <v>L01DC00001</v>
          </cell>
          <cell r="D662" t="str">
            <v>BLEOMICINA SULFATO 15U,  polvo liofilizado, S.C., I.M., I.V.</v>
          </cell>
        </row>
        <row r="663">
          <cell r="B663">
            <v>101002101</v>
          </cell>
          <cell r="C663" t="str">
            <v>C02CA00003</v>
          </cell>
          <cell r="D663" t="str">
            <v>BLOQUEADORES DE LOS RECEPTORES ALFA 1 ADRENÉRGICOS: TERAZOSINA, 2MG O DOXAZOSINA, 2MG, CÁPSULA O TABLETA, V.O.</v>
          </cell>
        </row>
        <row r="664">
          <cell r="B664">
            <v>102093901</v>
          </cell>
          <cell r="C664" t="str">
            <v>L01XX00003</v>
          </cell>
          <cell r="D664" t="str">
            <v>BORTEZOMIB 3.5mg,  polvo liofilizado,  I.V., S.C.</v>
          </cell>
        </row>
        <row r="665">
          <cell r="B665">
            <v>103059301</v>
          </cell>
          <cell r="C665" t="str">
            <v>S01EA00001</v>
          </cell>
          <cell r="D665" t="str">
            <v>BRIMONIDINA TARTRATO, 0.2%,  GOTAS,  SOLUCIÓN, FRASCO, VÍA OFTÁLMICA</v>
          </cell>
        </row>
        <row r="666">
          <cell r="B666">
            <v>103000101</v>
          </cell>
          <cell r="C666" t="str">
            <v>R03AK00001</v>
          </cell>
          <cell r="D666" t="str">
            <v>BUDESONIDA 160MG / FORMOTEROL FUMARATO DIHIDRATADO 4.5mcg, polvo o aerosol o suspensión para inahalación V.O.</v>
          </cell>
        </row>
        <row r="667">
          <cell r="B667">
            <v>102044201</v>
          </cell>
          <cell r="C667" t="str">
            <v>N01BB00001</v>
          </cell>
          <cell r="D667" t="str">
            <v>BUPIVACAÍNA CLORHIDRATO 0.5%, solución, Vía Parenteral.</v>
          </cell>
        </row>
        <row r="668">
          <cell r="B668">
            <v>102091201</v>
          </cell>
          <cell r="C668" t="str">
            <v>L01AB00001</v>
          </cell>
          <cell r="D668" t="str">
            <v>Busulfano, 6mg/ml, solución, I.V.</v>
          </cell>
        </row>
        <row r="669">
          <cell r="B669">
            <v>101099601</v>
          </cell>
          <cell r="C669" t="str">
            <v>G02CB00001</v>
          </cell>
          <cell r="D669" t="str">
            <v>CABERGOLINA, 0.5MG, TABLETA V.O.</v>
          </cell>
        </row>
        <row r="670">
          <cell r="B670">
            <v>103058001</v>
          </cell>
          <cell r="C670" t="str">
            <v>D02AB00002</v>
          </cell>
          <cell r="D670" t="str">
            <v>CALAMINA, 8%, LOCIÓN, FRASCO, 120ML, VÍA TÓPICA.</v>
          </cell>
        </row>
        <row r="671">
          <cell r="B671">
            <v>101004501</v>
          </cell>
          <cell r="C671" t="str">
            <v>A12AA00001</v>
          </cell>
          <cell r="D671" t="str">
            <v>CALCIO CARBONATO, 500 MG-1,000MG DE CALCIO ELEMENTAL, TABLETA, V.O.</v>
          </cell>
        </row>
        <row r="672">
          <cell r="B672">
            <v>102003001</v>
          </cell>
          <cell r="C672" t="str">
            <v>A12AA00003</v>
          </cell>
          <cell r="D672" t="str">
            <v>CALCIO GLUCONATO 10%, solución, I.V.</v>
          </cell>
        </row>
        <row r="673">
          <cell r="B673">
            <v>103061101</v>
          </cell>
          <cell r="C673" t="str">
            <v>D05AX00002</v>
          </cell>
          <cell r="D673" t="str">
            <v>CALCIPOTRIOL (HIDRATO), 50MCG/G CON BETAMETASONA (DIPROPIONATO), 05MG/G, GEL FRASCO, 30G, VIA TÓPICA.</v>
          </cell>
        </row>
        <row r="674">
          <cell r="B674">
            <v>101091901</v>
          </cell>
          <cell r="C674" t="str">
            <v>L01BC00001</v>
          </cell>
          <cell r="D674" t="str">
            <v>CAPECITABINA, 500MG, TABLETA O CÁPSULA, V.O.</v>
          </cell>
        </row>
        <row r="675">
          <cell r="B675">
            <v>101074201</v>
          </cell>
          <cell r="C675" t="str">
            <v>C09AA00001</v>
          </cell>
          <cell r="D675" t="str">
            <v>CAPTOPRIL, 25MG, TABLETA, V.O.</v>
          </cell>
        </row>
        <row r="676">
          <cell r="B676">
            <v>103053701</v>
          </cell>
          <cell r="C676" t="str">
            <v>N03AF00001</v>
          </cell>
          <cell r="D676" t="str">
            <v>CARBAMAZEPINA 100mg/5ml, suspensión, frasco, 100ml, V.O.</v>
          </cell>
        </row>
        <row r="677">
          <cell r="B677">
            <v>101027701</v>
          </cell>
          <cell r="C677" t="str">
            <v>N03AF00002</v>
          </cell>
          <cell r="D677" t="str">
            <v>CARBAMAZEPINA 200mg, tableta, V.O.</v>
          </cell>
        </row>
        <row r="678">
          <cell r="B678">
            <v>102075001</v>
          </cell>
          <cell r="C678" t="str">
            <v>J01DH00001</v>
          </cell>
          <cell r="D678" t="str">
            <v>CARBAPENEM: IMIPENEM 500mg con CILASTATINA 500mg, polvo liofilizado, I.V.</v>
          </cell>
        </row>
        <row r="679">
          <cell r="B679">
            <v>102076101</v>
          </cell>
          <cell r="C679" t="str">
            <v>L01XA00001</v>
          </cell>
          <cell r="D679" t="str">
            <v>CARBOPLATINO 150mg, polvo liofilizado o solución, I.V.</v>
          </cell>
        </row>
        <row r="680">
          <cell r="B680">
            <v>102001001</v>
          </cell>
          <cell r="C680" t="str">
            <v>B03AC00005</v>
          </cell>
          <cell r="D680" t="str">
            <v>CARBOXIMALTOSA DE HIERRO SOLUCIÓN 50MG/ML., I.V.</v>
          </cell>
        </row>
        <row r="681">
          <cell r="B681">
            <v>102093101</v>
          </cell>
          <cell r="C681" t="str">
            <v>B05XA00014</v>
          </cell>
          <cell r="D681" t="str">
            <v>CARDIOPLÉJICA, solución para perfusión cardiaca, Instilación Cardiaca.</v>
          </cell>
        </row>
        <row r="682">
          <cell r="B682">
            <v>102045901</v>
          </cell>
          <cell r="C682" t="str">
            <v>L01AD00001</v>
          </cell>
          <cell r="D682" t="str">
            <v>CARMUSTINA 100mg, polvo liofilizado, I.V.</v>
          </cell>
        </row>
        <row r="683">
          <cell r="B683">
            <v>101086401</v>
          </cell>
          <cell r="C683" t="str">
            <v>C07AG00001</v>
          </cell>
          <cell r="D683" t="str">
            <v>CARVEDILOL 6.25mg, tableta, V.O.</v>
          </cell>
        </row>
        <row r="684">
          <cell r="B684">
            <v>102091301</v>
          </cell>
          <cell r="C684" t="str">
            <v>J02AX00001</v>
          </cell>
          <cell r="D684" t="str">
            <v>CASPOFUNGINA 50mg, polvo liofilizado, I.V.</v>
          </cell>
        </row>
        <row r="685">
          <cell r="B685">
            <v>103032801</v>
          </cell>
          <cell r="C685" t="str">
            <v>J01DB00002</v>
          </cell>
          <cell r="D685" t="str">
            <v>CEFALEXINA, 250MG/5ML, GRÁNULO O POLVO PARA SUSPENSIÓN O JARABE, 60- 100ML, FRASCO, V.O.</v>
          </cell>
        </row>
        <row r="686">
          <cell r="B686">
            <v>101061301</v>
          </cell>
          <cell r="C686" t="str">
            <v>J01DB00003</v>
          </cell>
          <cell r="D686" t="str">
            <v>CEFALEXINA, 500MG, CÁPSULA O TABLETA, V.O.</v>
          </cell>
        </row>
        <row r="687">
          <cell r="B687">
            <v>102055501</v>
          </cell>
          <cell r="C687" t="str">
            <v>J01DB00004</v>
          </cell>
          <cell r="D687" t="str">
            <v>CEFALOTINA SÓDICA 1g, polvo liofilizado, I.V.</v>
          </cell>
        </row>
        <row r="688">
          <cell r="B688">
            <v>102077501</v>
          </cell>
          <cell r="C688" t="str">
            <v>J01DE00001</v>
          </cell>
          <cell r="D688" t="str">
            <v>CEFEPIME 1g, polvo liofilizado, I.V.</v>
          </cell>
        </row>
        <row r="689">
          <cell r="B689">
            <v>102066301</v>
          </cell>
          <cell r="C689" t="str">
            <v>J01DD00001</v>
          </cell>
          <cell r="D689" t="str">
            <v>CEFOTAXIMA 1g, polvo liofilizado, I.V.</v>
          </cell>
        </row>
        <row r="690">
          <cell r="B690">
            <v>102062801</v>
          </cell>
          <cell r="C690" t="str">
            <v>J01DC00001</v>
          </cell>
          <cell r="D690" t="str">
            <v>CEFOXITINA SÓDICA 1g, polvo liofilizado, I.V.</v>
          </cell>
        </row>
        <row r="691">
          <cell r="B691">
            <v>102072101</v>
          </cell>
          <cell r="C691" t="str">
            <v>J01DD00002</v>
          </cell>
          <cell r="D691" t="str">
            <v>CEFTAZIDIMA 1g, polvo liofilizado, I.M., I.V.</v>
          </cell>
        </row>
        <row r="692">
          <cell r="B692">
            <v>102080101</v>
          </cell>
          <cell r="C692" t="str">
            <v>J01DD00007</v>
          </cell>
          <cell r="D692" t="str">
            <v xml:space="preserve">CEFTAZIDIMA/AVIBACTAM 2G/0.5G POLVO PARA SOLUCIÓN PARA PERFUSIÓN, I.V. </v>
          </cell>
        </row>
        <row r="693">
          <cell r="B693">
            <v>102062701</v>
          </cell>
          <cell r="C693" t="str">
            <v>J01DD00003</v>
          </cell>
          <cell r="D693" t="str">
            <v>CEFTRIAXONA SÓDICA 1g, polvo liofilizado, I.V.</v>
          </cell>
        </row>
        <row r="694">
          <cell r="B694">
            <v>102062501</v>
          </cell>
          <cell r="C694" t="str">
            <v>J01DD00004</v>
          </cell>
          <cell r="D694" t="str">
            <v>CEFTRIAXONA SÓDICA 500mg, polvo liofilizado, con diluyente lidocaína 1%, I.M.</v>
          </cell>
        </row>
        <row r="695">
          <cell r="B695">
            <v>101002701</v>
          </cell>
          <cell r="C695" t="str">
            <v>J01DC00002</v>
          </cell>
          <cell r="D695" t="str">
            <v xml:space="preserve">CEFUROXIMA 250mg/5ml suspensión, V.O. </v>
          </cell>
        </row>
        <row r="696">
          <cell r="B696">
            <v>102022701</v>
          </cell>
          <cell r="C696" t="str">
            <v>B03BA00002</v>
          </cell>
          <cell r="D696" t="str">
            <v>CIANOCOBALAMINA 1,000mcg/ml, solución, I.M.</v>
          </cell>
        </row>
        <row r="697">
          <cell r="B697">
            <v>102037401</v>
          </cell>
          <cell r="C697" t="str">
            <v>L01AA00001</v>
          </cell>
          <cell r="D697" t="str">
            <v>CICLOFOSFAMIDA 500mg–1g,  polvo liofilizado, I.V.</v>
          </cell>
        </row>
        <row r="698">
          <cell r="B698">
            <v>101042701</v>
          </cell>
          <cell r="C698" t="str">
            <v>L04AD00002</v>
          </cell>
          <cell r="D698" t="str">
            <v>CICLOSPORINA 100mg, capsula con microemulsion, V.O.</v>
          </cell>
        </row>
        <row r="699">
          <cell r="B699">
            <v>103059401</v>
          </cell>
          <cell r="C699" t="str">
            <v>L04AD00005</v>
          </cell>
          <cell r="D699" t="str">
            <v>CICLOSPORINA 100mg/ml, solución con microemulsión, frasco, V.O.</v>
          </cell>
        </row>
        <row r="700">
          <cell r="B700">
            <v>101042601</v>
          </cell>
          <cell r="C700" t="str">
            <v>L04AD00003</v>
          </cell>
          <cell r="D700" t="str">
            <v>CICLOSPORINA 25mg, capsula con microemulsion, V.O.</v>
          </cell>
        </row>
        <row r="701">
          <cell r="B701">
            <v>102091401</v>
          </cell>
          <cell r="C701" t="str">
            <v>L04AD00001</v>
          </cell>
          <cell r="D701" t="str">
            <v>CICLOSPORINA 50mg/ml, solución, I.V.</v>
          </cell>
        </row>
        <row r="702">
          <cell r="B702">
            <v>101094701</v>
          </cell>
          <cell r="C702" t="str">
            <v>H05BX00001</v>
          </cell>
          <cell r="D702" t="str">
            <v>CINACALCET HIDROCLORURO  30mg,  tableta, V.O.</v>
          </cell>
        </row>
        <row r="703">
          <cell r="B703">
            <v>102077101</v>
          </cell>
          <cell r="C703" t="str">
            <v>J01MA00001</v>
          </cell>
          <cell r="D703" t="str">
            <v>CIPROFLOXACINA LACTATO 200mg, solución, I.V.</v>
          </cell>
        </row>
        <row r="704">
          <cell r="B704">
            <v>101010101</v>
          </cell>
          <cell r="C704" t="str">
            <v>J01MA00002</v>
          </cell>
          <cell r="D704" t="str">
            <v>CIPROFLOXACINA, 500MG, CÁPSULA O TABLETA, V.O.</v>
          </cell>
        </row>
        <row r="705">
          <cell r="B705">
            <v>102060101</v>
          </cell>
          <cell r="C705" t="str">
            <v>L01XA00002</v>
          </cell>
          <cell r="D705" t="str">
            <v>CISPLATINO 1mg/ml o 10mg, polvo liofilizado o solución, I.V.</v>
          </cell>
        </row>
        <row r="706">
          <cell r="B706">
            <v>102026001</v>
          </cell>
          <cell r="C706" t="str">
            <v>L01BC00002</v>
          </cell>
          <cell r="D706" t="str">
            <v>CITARABINA 100mg, polvo liofilizado, I.V.</v>
          </cell>
        </row>
        <row r="707">
          <cell r="B707">
            <v>102079701</v>
          </cell>
          <cell r="C707" t="str">
            <v>L01BC00003</v>
          </cell>
          <cell r="D707" t="str">
            <v>CITARABINA 500mg-1000mg, polvo estéril para solución inyectable, I.V. Infusión I.V., S.C., Intratecal.</v>
          </cell>
        </row>
        <row r="708">
          <cell r="B708">
            <v>101001301</v>
          </cell>
          <cell r="C708" t="str">
            <v>L01BB00011</v>
          </cell>
          <cell r="D708" t="str">
            <v xml:space="preserve">CLADRIBINA 10mg, tableta, V.O. </v>
          </cell>
        </row>
        <row r="709">
          <cell r="B709">
            <v>102091501</v>
          </cell>
          <cell r="C709" t="str">
            <v>L01BB00001</v>
          </cell>
          <cell r="D709" t="str">
            <v>CLADRIBINA 1-2 mg/ml, Solución Inyectable, I.V. o SC.</v>
          </cell>
        </row>
        <row r="710">
          <cell r="B710">
            <v>101083201</v>
          </cell>
          <cell r="C710" t="str">
            <v>J01FA00003</v>
          </cell>
          <cell r="D710" t="str">
            <v>CLARITROMICINA 500mg, cápsula o tableta, V.O.</v>
          </cell>
        </row>
        <row r="711">
          <cell r="B711">
            <v>101070501</v>
          </cell>
          <cell r="C711" t="str">
            <v>J01FF00001</v>
          </cell>
          <cell r="D711" t="str">
            <v>CLINDAMICINA CLORHIDRATO 300mg, cápsula o tableta, V.O.</v>
          </cell>
        </row>
        <row r="712">
          <cell r="B712">
            <v>102060301</v>
          </cell>
          <cell r="C712" t="str">
            <v>J01FF00004</v>
          </cell>
          <cell r="D712" t="str">
            <v>CLINDAMICINA FOSFATO 150mg/ml, solución, I.M., I.V.</v>
          </cell>
        </row>
        <row r="713">
          <cell r="B713">
            <v>103053901</v>
          </cell>
          <cell r="C713" t="str">
            <v>J01FF00003</v>
          </cell>
          <cell r="D713" t="str">
            <v>CLINDAMICINA PALMITATO, 75MG/5ML, GRÁNULOS, POLVO, SUSPENSIÓN O SOLUCIÓN, FRASCO, 60-100 ML, V.O.</v>
          </cell>
        </row>
        <row r="714">
          <cell r="B714">
            <v>104017001</v>
          </cell>
          <cell r="C714" t="str">
            <v>D07AD00001</v>
          </cell>
          <cell r="D714" t="str">
            <v>CLOBETASOL PROPIONATO 0.05%, crema, tubo, 25g, Vía Tópica. (Corticoide súper potente).</v>
          </cell>
        </row>
        <row r="715">
          <cell r="B715">
            <v>101066201</v>
          </cell>
          <cell r="C715" t="str">
            <v>G03GB00001</v>
          </cell>
          <cell r="D715" t="str">
            <v>CLOMIFENO CITRATO 50mg, tableta, V.O.</v>
          </cell>
        </row>
        <row r="716">
          <cell r="B716">
            <v>101066401</v>
          </cell>
          <cell r="C716" t="str">
            <v>N03AE00002</v>
          </cell>
          <cell r="D716" t="str">
            <v>CLONAZEPAM 2mg, tableta, V.O.</v>
          </cell>
        </row>
        <row r="717">
          <cell r="B717">
            <v>103042901</v>
          </cell>
          <cell r="C717" t="str">
            <v>N03AE00001</v>
          </cell>
          <cell r="D717" t="str">
            <v>CLONAZEPAM, 2.5MG/ML, SOLUCIÓN, FRASCO, 10ML, V.O.</v>
          </cell>
        </row>
        <row r="718">
          <cell r="B718">
            <v>101086001</v>
          </cell>
          <cell r="C718" t="str">
            <v>B01AC00004</v>
          </cell>
          <cell r="D718" t="str">
            <v>CLOPIDOGREL DISULFATO 75mg, tableta, V.O.</v>
          </cell>
        </row>
        <row r="719">
          <cell r="B719">
            <v>104014901</v>
          </cell>
          <cell r="C719" t="str">
            <v>S01AA00002</v>
          </cell>
          <cell r="D719" t="str">
            <v>CLORANFENICOL 1%, ungüento, tubo 3-5g, Vía Oftálmica.</v>
          </cell>
        </row>
        <row r="720">
          <cell r="B720">
            <v>103002901</v>
          </cell>
          <cell r="C720" t="str">
            <v>S01AA00001</v>
          </cell>
          <cell r="D720" t="str">
            <v>CLORANFENICOL, 0.5%, GOTAS, SOLUCIÓN, FRASCO 5-15ML, VÍA OFTÁLMICA</v>
          </cell>
        </row>
        <row r="721">
          <cell r="B721">
            <v>101008801</v>
          </cell>
          <cell r="C721" t="str">
            <v>R06AB00003</v>
          </cell>
          <cell r="D721" t="str">
            <v>CLORFENIRAMINA  MALEATO,  4MG, TABLETA, V.O.</v>
          </cell>
        </row>
        <row r="722">
          <cell r="B722">
            <v>103016601</v>
          </cell>
          <cell r="C722" t="str">
            <v>R06AB00002</v>
          </cell>
          <cell r="D722" t="str">
            <v>CLORFENIRAMINA  MALEATO, 2-2.5MG/5ML, JARABE, FRASCO, 120ML,  V.O.</v>
          </cell>
        </row>
        <row r="723">
          <cell r="B723">
            <v>102003801</v>
          </cell>
          <cell r="C723" t="str">
            <v>R06AB00001</v>
          </cell>
          <cell r="D723" t="str">
            <v>CLORFENIRAMINA MALEATO 10mg/ml,  solución, I.M., I.V.</v>
          </cell>
        </row>
        <row r="724">
          <cell r="B724">
            <v>103041201</v>
          </cell>
          <cell r="C724" t="str">
            <v>D01AC00005</v>
          </cell>
          <cell r="D724" t="str">
            <v>CLOTRIMAZOL, 1-2%, SOLUCIÓN, FRASCO, 20-30ML VÍA TÓPICA</v>
          </cell>
        </row>
        <row r="725">
          <cell r="B725">
            <v>101080001</v>
          </cell>
          <cell r="C725" t="str">
            <v>N05AH00001</v>
          </cell>
          <cell r="D725" t="str">
            <v>CLOZAPINA 100mg, tableta ranurada, V.O.</v>
          </cell>
        </row>
        <row r="726">
          <cell r="B726">
            <v>101074301</v>
          </cell>
          <cell r="C726" t="str">
            <v>M04AC00001</v>
          </cell>
          <cell r="D726" t="str">
            <v>COLCHICINA 0.5mg-0.6mg,  tableta, V.O.</v>
          </cell>
        </row>
        <row r="727">
          <cell r="B727">
            <v>103039801</v>
          </cell>
          <cell r="C727" t="str">
            <v>C10AC00003</v>
          </cell>
          <cell r="D727" t="str">
            <v>COLESTIRAMINA RESINA, 4G, POLVO, SOBRE, V.O.</v>
          </cell>
        </row>
        <row r="728">
          <cell r="B728">
            <v>103058101</v>
          </cell>
          <cell r="C728" t="str">
            <v>A11EA00002</v>
          </cell>
          <cell r="D728" t="str">
            <v>COMPLEJO B, elixir o jarabe, V.O.</v>
          </cell>
        </row>
        <row r="729">
          <cell r="B729">
            <v>101057701</v>
          </cell>
          <cell r="C729" t="str">
            <v>A11EA00001</v>
          </cell>
          <cell r="D729" t="str">
            <v>COMPLEJO B, TABLETA, V.O.</v>
          </cell>
        </row>
        <row r="730">
          <cell r="B730">
            <v>102074401</v>
          </cell>
          <cell r="C730" t="str">
            <v>B02BD00001</v>
          </cell>
          <cell r="D730" t="str">
            <v>COMPLEJO PROTROMBÍNICO con un mínimo de 200UI de FACTOR IX, solución o polvo liofilizado, I.V.</v>
          </cell>
        </row>
        <row r="731">
          <cell r="B731">
            <v>104006501</v>
          </cell>
          <cell r="C731" t="str">
            <v>D07AA00002</v>
          </cell>
          <cell r="D731" t="str">
            <v>CORTICOIDE DE BAJA POTENCIA NO FLUORINADO: DESONIDE, 0.05% o HIDROCORTISONA  0.25 -2.5%,  crema, tubo, 15-30g, Vía Tópica.</v>
          </cell>
        </row>
        <row r="732">
          <cell r="B732">
            <v>104014801</v>
          </cell>
          <cell r="C732" t="str">
            <v>D07AC00004</v>
          </cell>
          <cell r="D732" t="str">
            <v>CORTICOIDE POTENCIA ALTA: AMCINONIDE 0.1% o BETAMETASONA DIPROPIONATO 0.05%  o FLUOCINOLONA ACETÓNIDA 0.2%  o HALCINONIDA 1%  o MOMETASONA FUROATO 0.1%, crema, tubo, 15g, Vía Tópica.</v>
          </cell>
        </row>
        <row r="733">
          <cell r="B733">
            <v>103055001</v>
          </cell>
          <cell r="C733" t="str">
            <v>R01AC00001</v>
          </cell>
          <cell r="D733" t="str">
            <v>CROMOGLICATO SÓDICO, 4% PESO/VOLUMEN, SOLUCIÓN, FRASCO ATOMIZADOR CON DISPOSITIVO, VÍA NASAL.</v>
          </cell>
        </row>
        <row r="734">
          <cell r="B734">
            <v>102042601</v>
          </cell>
          <cell r="C734" t="str">
            <v>L01AX00002</v>
          </cell>
          <cell r="D734" t="str">
            <v>DACARBAZINA CITRATO  200mg, polvo liofilizado, I.V.</v>
          </cell>
        </row>
        <row r="735">
          <cell r="B735">
            <v>101074101</v>
          </cell>
          <cell r="C735" t="str">
            <v>G03XA00001</v>
          </cell>
          <cell r="D735" t="str">
            <v>DANAZOL 200mg, cápsula o tableta, V.O.</v>
          </cell>
        </row>
        <row r="736">
          <cell r="B736">
            <v>101000401</v>
          </cell>
          <cell r="C736" t="str">
            <v>A10BX00001</v>
          </cell>
          <cell r="D736" t="str">
            <v>DAPAGLIFLOZINA 10mg, tableta, V.O.</v>
          </cell>
        </row>
        <row r="737">
          <cell r="B737">
            <v>101100201</v>
          </cell>
          <cell r="C737" t="str">
            <v>J04BA00002</v>
          </cell>
          <cell r="D737" t="str">
            <v>DAPSONA 100mg, tableta, V.O.</v>
          </cell>
        </row>
        <row r="738">
          <cell r="B738">
            <v>102083401</v>
          </cell>
          <cell r="C738" t="str">
            <v>L01FC00002</v>
          </cell>
          <cell r="D738" t="str">
            <v>DARATUMUMAB 20MG/ML, CO SOL VIAL 100MG/5ML</v>
          </cell>
        </row>
        <row r="739">
          <cell r="B739">
            <v>102083001</v>
          </cell>
          <cell r="C739" t="str">
            <v>L01FC00001</v>
          </cell>
          <cell r="D739" t="str">
            <v>DARATUMUMAB 20MG/ML, CO SOL VIAL 400MG/20ML</v>
          </cell>
        </row>
        <row r="740">
          <cell r="B740">
            <v>101000301</v>
          </cell>
          <cell r="C740" t="str">
            <v>J05AR00009</v>
          </cell>
          <cell r="D740" t="str">
            <v>Darunavir/ Cobicistat, 800mg /150mg tableta, V.O.</v>
          </cell>
        </row>
        <row r="741">
          <cell r="B741">
            <v>101096101</v>
          </cell>
          <cell r="C741" t="str">
            <v>L01XE00001</v>
          </cell>
          <cell r="D741" t="str">
            <v>DASATINIB 70mg, tableta, V.O.</v>
          </cell>
        </row>
        <row r="742">
          <cell r="B742">
            <v>102091601</v>
          </cell>
          <cell r="C742" t="str">
            <v>L01DB00005</v>
          </cell>
          <cell r="D742" t="str">
            <v>DAUNORUBICINA HIDROCLORURO 20mg, polvo liofilizado, I.V.</v>
          </cell>
        </row>
        <row r="743">
          <cell r="B743">
            <v>101095601</v>
          </cell>
          <cell r="C743" t="str">
            <v>V03AC00001</v>
          </cell>
          <cell r="D743" t="str">
            <v>DEFERASIROX 125mg, tableta dispersable, V.O.</v>
          </cell>
        </row>
        <row r="744">
          <cell r="B744">
            <v>101095701</v>
          </cell>
          <cell r="C744" t="str">
            <v>V03AC00002</v>
          </cell>
          <cell r="D744" t="str">
            <v>DEFERASIROX 250mg, tableta dispersable, V.O.</v>
          </cell>
        </row>
        <row r="745">
          <cell r="B745">
            <v>101095801</v>
          </cell>
          <cell r="C745" t="str">
            <v>V03AC00003</v>
          </cell>
          <cell r="D745" t="str">
            <v>DEFERASIROX 500mg, tableta dispersable, V.O.</v>
          </cell>
        </row>
        <row r="746">
          <cell r="B746">
            <v>101093001</v>
          </cell>
          <cell r="C746" t="str">
            <v>H02AB00001</v>
          </cell>
          <cell r="D746" t="str">
            <v>DEFLAZACORT 6mg, tableta, V.O.</v>
          </cell>
        </row>
        <row r="747">
          <cell r="B747">
            <v>102096001</v>
          </cell>
          <cell r="C747" t="str">
            <v>M09AX00002</v>
          </cell>
          <cell r="D747" t="str">
            <v>Derivados de Acido Hialurónico de alto peso molecular (mayor de 4 millones de Daltons), solución, uso via intra-articular.</v>
          </cell>
        </row>
        <row r="748">
          <cell r="B748">
            <v>103051001</v>
          </cell>
          <cell r="C748" t="str">
            <v>H01BA00001</v>
          </cell>
          <cell r="D748" t="str">
            <v>DESMOPRESINA ACETATO 0.1mg/ml, solución, frasco, 2.5ml, Vía Nasal.</v>
          </cell>
        </row>
        <row r="749">
          <cell r="B749">
            <v>102095001</v>
          </cell>
          <cell r="C749" t="str">
            <v>H01BA00005</v>
          </cell>
          <cell r="D749" t="str">
            <v>Desmopresina acetato, 15 mcg/ml, solución, I.V., S.C.</v>
          </cell>
        </row>
        <row r="750">
          <cell r="B750">
            <v>101091101</v>
          </cell>
          <cell r="C750" t="str">
            <v>H02AB00003</v>
          </cell>
          <cell r="D750" t="str">
            <v>DEXAMETASONA 4mg, tableta, V.O.</v>
          </cell>
        </row>
        <row r="751">
          <cell r="B751">
            <v>102004401</v>
          </cell>
          <cell r="C751" t="str">
            <v>H02AB00002</v>
          </cell>
          <cell r="D751" t="str">
            <v>DEXAMETASONA FOSFATO SÓDICO (LIBRE DE ALCOHOL BENCÍLICO) 4mg/ml, solución, I.M., I.V.</v>
          </cell>
        </row>
        <row r="752">
          <cell r="B752">
            <v>102100001</v>
          </cell>
          <cell r="C752" t="str">
            <v>M01AE00004</v>
          </cell>
          <cell r="D752" t="str">
            <v>DEXKETOPROFENO 25mg/ml, solución para perfusión, I.V., I.M.</v>
          </cell>
        </row>
        <row r="753">
          <cell r="B753">
            <v>102098901</v>
          </cell>
          <cell r="C753" t="str">
            <v>N05CM00004</v>
          </cell>
          <cell r="D753" t="str">
            <v>DEXMEDETOMIDINA CLORHIDRATO 100mcg a 400mcg, solución, I.V.</v>
          </cell>
        </row>
        <row r="754">
          <cell r="B754">
            <v>103000602</v>
          </cell>
          <cell r="C754" t="str">
            <v>R05DA00004</v>
          </cell>
          <cell r="D754" t="str">
            <v>DEXTROMETORFANO BROMHIDRATO 10mg/5ml, jarabe, frasco, 120ml, V.O.</v>
          </cell>
        </row>
        <row r="755">
          <cell r="B755">
            <v>103062001</v>
          </cell>
          <cell r="C755" t="str">
            <v>V04CA00002</v>
          </cell>
          <cell r="D755" t="str">
            <v>DEXTROSA 37.5g cada 100ml, solución oral, 200ml.</v>
          </cell>
        </row>
        <row r="756">
          <cell r="B756">
            <v>102005302</v>
          </cell>
          <cell r="C756" t="str">
            <v>B05BA00014</v>
          </cell>
          <cell r="D756" t="str">
            <v>DEXTROSA al 50%, solución, vial o frasco o bolsa, 50-100ml, I.V.</v>
          </cell>
        </row>
        <row r="757">
          <cell r="B757">
            <v>102094701</v>
          </cell>
          <cell r="C757" t="str">
            <v>B05BA00022</v>
          </cell>
          <cell r="D757" t="str">
            <v>DEXTROSA EN AGUA al 5%, solución, bolsa plástica con dos salidas, con equipo adaptable desechable para Infusión Intravenosa, 100ml.</v>
          </cell>
        </row>
        <row r="758">
          <cell r="B758">
            <v>102094601</v>
          </cell>
          <cell r="C758" t="str">
            <v>B05BA00021</v>
          </cell>
          <cell r="D758" t="str">
            <v>DEXTROSA EN AGUA al 5%, solución, bolsa plástica con dos salidas, con equipo adaptable desechable para Infusión Intravenosa, 50ml.</v>
          </cell>
        </row>
        <row r="759">
          <cell r="B759">
            <v>102005001</v>
          </cell>
          <cell r="C759" t="str">
            <v>B05BA00009</v>
          </cell>
          <cell r="D759" t="str">
            <v>DEXTROSA EN AGUA, al 10%, solución, envase plástico (bolsa o frasco), con equipo adaptable desechable para Infusión Intravenosa, 500 ml. I.V.</v>
          </cell>
        </row>
        <row r="760">
          <cell r="B760">
            <v>102079201</v>
          </cell>
          <cell r="C760" t="str">
            <v>B05BB00001</v>
          </cell>
          <cell r="D760" t="str">
            <v>DEXTROSA EN AGUA, AL 5% EN SOLUCIÓN SALINA AL 0.33%, SOLUCIÓN, ENVASE PLÁSTICO (BOLSA O FRASCO), CON EQUIPO ADAPTABLE DESECHABLE PARA INFUSIÓN INTRAVENOSA, 500ML.</v>
          </cell>
        </row>
        <row r="761">
          <cell r="B761">
            <v>102080201</v>
          </cell>
          <cell r="C761" t="str">
            <v>B05BB00002</v>
          </cell>
          <cell r="D761" t="str">
            <v>DEXTROSA EN AGUA, AL 5% EN SOLUCIÓN SALINA AL 0.45%, SOLUCIÓN, ENVASE PLÁSTICO (BOLSA O FRASCO), CON EQUIPO ADAPTABLE DESECHABLE PARA INFUSIÓN INTRAVENOSA, 500ML.</v>
          </cell>
        </row>
        <row r="762">
          <cell r="B762">
            <v>102004601</v>
          </cell>
          <cell r="C762" t="str">
            <v>B05BB00004</v>
          </cell>
          <cell r="D762" t="str">
            <v>DEXTROSA EN AGUA, al 5% en SOLUCIÓN SALINA al 0.9%, solución, envase plástico (bolsa o frasco) con equipo adaptable desechable para Infusión Intravenosa, 500ml.</v>
          </cell>
        </row>
        <row r="763">
          <cell r="B763">
            <v>102004701</v>
          </cell>
          <cell r="C763" t="str">
            <v>B05BB00003</v>
          </cell>
          <cell r="D763" t="str">
            <v>DEXTROSA EN AGUA, al 5% en SOLUCIÓN SALINA al 0.9%, solución, envase plástico (bolsa o frasco), con equipo adaptable desechable para Infusión Intravenosa, 1,000ml.</v>
          </cell>
        </row>
        <row r="764">
          <cell r="B764">
            <v>102004901</v>
          </cell>
          <cell r="C764" t="str">
            <v>B05BA00011</v>
          </cell>
          <cell r="D764" t="str">
            <v>DEXTROSA EN AGUA, al 5%, solución, envase plástico (bolsa o frasco), con equipo adaptable desechable para Infusión intravenosa, 1,000ml.</v>
          </cell>
        </row>
        <row r="765">
          <cell r="B765">
            <v>102004801</v>
          </cell>
          <cell r="C765" t="str">
            <v>B05BA00013</v>
          </cell>
          <cell r="D765" t="str">
            <v>DEXTROSA EN AGUA, al 5%, solución, envase plástico (bolsa o frasco), con equipo adaptable desechable para Infusión Intravenosa, 500ml.</v>
          </cell>
        </row>
        <row r="766">
          <cell r="B766">
            <v>102078201</v>
          </cell>
          <cell r="C766" t="str">
            <v>B05BA00008</v>
          </cell>
          <cell r="D766" t="str">
            <v>DEXTROSA HIPERTÓNICA 50% a 70%, solución, 500ml a 2,000ml, I.V.</v>
          </cell>
        </row>
        <row r="767">
          <cell r="B767">
            <v>102059401</v>
          </cell>
          <cell r="C767" t="str">
            <v>N05BA00003</v>
          </cell>
          <cell r="D767" t="str">
            <v>DIAZEPAM 5mg/ml, solución, I.M., I.V.</v>
          </cell>
        </row>
        <row r="768">
          <cell r="B768">
            <v>101043501</v>
          </cell>
          <cell r="C768" t="str">
            <v>N05BA00004</v>
          </cell>
          <cell r="D768" t="str">
            <v>DIAZEPAM, 5MG, TABLETA, V.O.</v>
          </cell>
        </row>
        <row r="769">
          <cell r="B769">
            <v>103054801</v>
          </cell>
          <cell r="C769" t="str">
            <v>S01BC00001</v>
          </cell>
          <cell r="D769" t="str">
            <v>DICLOFENACO 0.1%, O FLURBIPROFEN 0.03%, O SUPROFEN 1%, GOTAS, SOLUCIÓN, FRASCO, 2.5-10 ML, VÍA OFTÁLMICA. 5ml</v>
          </cell>
        </row>
        <row r="770">
          <cell r="B770">
            <v>102044501</v>
          </cell>
          <cell r="C770" t="str">
            <v>M01AB00001</v>
          </cell>
          <cell r="D770" t="str">
            <v>DICLOFENACO SÓDICO 25mg/ml, solución, I.M. o I.M./I.V.</v>
          </cell>
        </row>
        <row r="771">
          <cell r="B771">
            <v>105007201</v>
          </cell>
          <cell r="C771" t="str">
            <v>M01AB00002</v>
          </cell>
          <cell r="D771" t="str">
            <v>DICLOFENACO SÓDICO 50mg,  supositorio, Vía Rectal.</v>
          </cell>
        </row>
        <row r="772">
          <cell r="B772">
            <v>101065401</v>
          </cell>
          <cell r="C772" t="str">
            <v>M01AB00003</v>
          </cell>
          <cell r="D772" t="str">
            <v>DICLOFENACO SÓDICO, 50mg, cápsula o tableta, de liberación convencional o con capa entérica, V.O.</v>
          </cell>
        </row>
        <row r="773">
          <cell r="B773">
            <v>103022101</v>
          </cell>
          <cell r="C773" t="str">
            <v>J01CF00002</v>
          </cell>
          <cell r="D773" t="str">
            <v>DICLOXACILINA, 250MG/5ML, POLVO PARA SUSPENSIÓN, FRASCO,  60–100ML, V.O.</v>
          </cell>
        </row>
        <row r="774">
          <cell r="B774">
            <v>101061701</v>
          </cell>
          <cell r="C774" t="str">
            <v>J01CF00003</v>
          </cell>
          <cell r="D774" t="str">
            <v>DICLOXACILINA, 500MG, CÁPSULA, V.O.</v>
          </cell>
        </row>
        <row r="775">
          <cell r="B775">
            <v>102002101</v>
          </cell>
          <cell r="C775" t="str">
            <v>R06AA00002</v>
          </cell>
          <cell r="D775" t="str">
            <v>DIFENHIDRAMINA 10mg/ml, solución, I.M., I.V.</v>
          </cell>
        </row>
        <row r="776">
          <cell r="B776">
            <v>103036001</v>
          </cell>
          <cell r="C776" t="str">
            <v>R06AA00001</v>
          </cell>
          <cell r="D776" t="str">
            <v>DIFENHIDRAMINA, 12.5MG/5ML, JARABE, FRASCO 120ML, V.O.</v>
          </cell>
        </row>
        <row r="777">
          <cell r="B777">
            <v>101003101</v>
          </cell>
          <cell r="C777" t="str">
            <v>R06AA00003</v>
          </cell>
          <cell r="D777" t="str">
            <v>DIFENHIDRAMINA, 25MG, CÁPSULA, V.O.</v>
          </cell>
        </row>
        <row r="778">
          <cell r="B778">
            <v>101008501</v>
          </cell>
          <cell r="C778" t="str">
            <v>C01AA00003</v>
          </cell>
          <cell r="D778" t="str">
            <v>DIGOXINA 0.25mg, tableta, V.O.</v>
          </cell>
        </row>
        <row r="779">
          <cell r="B779">
            <v>102049301</v>
          </cell>
          <cell r="C779" t="str">
            <v>C01AA00002</v>
          </cell>
          <cell r="D779" t="str">
            <v>DIGOXINA 0.25mg/ml, solución, I.V.</v>
          </cell>
        </row>
        <row r="780">
          <cell r="B780">
            <v>101087001</v>
          </cell>
          <cell r="C780" t="str">
            <v>C08DB00001</v>
          </cell>
          <cell r="D780" t="str">
            <v>DILTIAZEM 180mg, cápsula o tableta, de liberación modificada, V.O.</v>
          </cell>
        </row>
        <row r="781">
          <cell r="B781">
            <v>101087201</v>
          </cell>
          <cell r="C781" t="str">
            <v>C08DB00002</v>
          </cell>
          <cell r="D781" t="str">
            <v>DILTIAZEM 60mg, cápsula o tableta, V.O.</v>
          </cell>
        </row>
        <row r="782">
          <cell r="B782">
            <v>102052401</v>
          </cell>
          <cell r="C782" t="str">
            <v>R06AA00008</v>
          </cell>
          <cell r="D782" t="str">
            <v>DIMENHIDRINATO 10mg/ml, solución, I.V.</v>
          </cell>
        </row>
        <row r="783">
          <cell r="B783">
            <v>101009501</v>
          </cell>
          <cell r="C783" t="str">
            <v>R06AA00007</v>
          </cell>
          <cell r="D783" t="str">
            <v>DIMENHIDRINATO, 50MG, TABLETA, V.O.</v>
          </cell>
        </row>
        <row r="784">
          <cell r="B784">
            <v>105007801</v>
          </cell>
          <cell r="C784" t="str">
            <v>G02AD00001</v>
          </cell>
          <cell r="D784" t="str">
            <v>DINOPROSTONE, 2MG/3G, GEL, TUBO CON APLICADOR PRECARGADO O JERINGA, VÍA VAGINAL.</v>
          </cell>
        </row>
        <row r="785">
          <cell r="B785">
            <v>102094201</v>
          </cell>
          <cell r="C785" t="str">
            <v>B05XB00002</v>
          </cell>
          <cell r="D785" t="str">
            <v>Dipéptido Alanina-Glutamina, al 20%, solución, frasco, 100ml, I.V.</v>
          </cell>
        </row>
        <row r="786">
          <cell r="B786">
            <v>102047001</v>
          </cell>
          <cell r="C786" t="str">
            <v>N02BB00001</v>
          </cell>
          <cell r="D786" t="str">
            <v>DIPIRONA CON SALES MAGNÉSICAS 2g/5ml, solución, I.M., I.V.</v>
          </cell>
        </row>
        <row r="787">
          <cell r="B787">
            <v>102063001</v>
          </cell>
          <cell r="C787" t="str">
            <v>C01CA00001</v>
          </cell>
          <cell r="D787" t="str">
            <v>DOBUTAMINA 250mg, solución, I.V.</v>
          </cell>
        </row>
        <row r="788">
          <cell r="B788">
            <v>101001501</v>
          </cell>
          <cell r="C788" t="str">
            <v>J05AX00007</v>
          </cell>
          <cell r="D788" t="str">
            <v>DOLUTEGRAVIR 50mg, cápsula o tableta, V.O.</v>
          </cell>
        </row>
        <row r="789">
          <cell r="B789">
            <v>102045101</v>
          </cell>
          <cell r="C789" t="str">
            <v>C01CA00002</v>
          </cell>
          <cell r="D789" t="str">
            <v>DOPAMINA CLORHIDRATO 4050mg/ml, solución, I.V.</v>
          </cell>
        </row>
        <row r="790">
          <cell r="B790">
            <v>102094501</v>
          </cell>
          <cell r="C790" t="str">
            <v>R05CB00001</v>
          </cell>
          <cell r="D790" t="str">
            <v>Dornase Alfa (Desoxirribonucleasa), 1mg/ml, solución, nebulización</v>
          </cell>
        </row>
        <row r="791">
          <cell r="B791">
            <v>103057401</v>
          </cell>
          <cell r="C791" t="str">
            <v>S01EC00003</v>
          </cell>
          <cell r="D791" t="str">
            <v>DORZOLAMIDA CLORHIDRATO, 2%, GOTAS, SOLUCIÓN, FRASCO, 5-10ML, VÍA OFTÁLMICA.</v>
          </cell>
        </row>
        <row r="792">
          <cell r="B792">
            <v>101085801</v>
          </cell>
          <cell r="C792" t="str">
            <v>J01AA00001</v>
          </cell>
          <cell r="D792" t="str">
            <v>DOXICICLINA 100mg, base clorhidrato o hiclato, cápsula o tableta, V.O.</v>
          </cell>
        </row>
        <row r="793">
          <cell r="B793">
            <v>102008901</v>
          </cell>
          <cell r="C793" t="str">
            <v>L01DB00001</v>
          </cell>
          <cell r="D793" t="str">
            <v>DOXORUBICINA CLORHIDRATO 10mg-50mg, polvo liofilizado o solución, I.V.</v>
          </cell>
        </row>
        <row r="794">
          <cell r="B794">
            <v>101100901</v>
          </cell>
          <cell r="C794" t="str">
            <v>N06AX00005</v>
          </cell>
          <cell r="D794" t="str">
            <v>DULOXETINA, 60mg, capsula o tableta, V.O.</v>
          </cell>
        </row>
        <row r="795">
          <cell r="B795">
            <v>102000801</v>
          </cell>
          <cell r="C795" t="str">
            <v>D11AH00002</v>
          </cell>
          <cell r="D795" t="str">
            <v>DUPILUMAB 300mg solución subcutánea (s.c.)</v>
          </cell>
        </row>
        <row r="796">
          <cell r="B796">
            <v>102005901</v>
          </cell>
          <cell r="C796" t="str">
            <v>R03CA00002</v>
          </cell>
          <cell r="D796" t="str">
            <v>EFEDRINA SULFATO 25-60mg/ml, solución,  I.V.</v>
          </cell>
        </row>
        <row r="797">
          <cell r="B797">
            <v>101000601</v>
          </cell>
          <cell r="C797" t="str">
            <v>B02BX0006</v>
          </cell>
          <cell r="D797" t="str">
            <v>ELTROMBOPAG OLAMINA 50 MG TABLETA V.O</v>
          </cell>
        </row>
        <row r="798">
          <cell r="B798">
            <v>101001201</v>
          </cell>
          <cell r="C798" t="str">
            <v>B02BX00007</v>
          </cell>
          <cell r="D798" t="str">
            <v>ELTROMBOPAG OLAMINA, 25 MG, TAB., V.O.</v>
          </cell>
        </row>
        <row r="799">
          <cell r="B799">
            <v>102083601</v>
          </cell>
          <cell r="C799" t="str">
            <v>B02BX00009</v>
          </cell>
          <cell r="D799" t="str">
            <v xml:space="preserve">EMICIZUMAB 150mg/ml, solución, S.C. </v>
          </cell>
        </row>
        <row r="800">
          <cell r="B800">
            <v>102083501</v>
          </cell>
          <cell r="C800" t="str">
            <v>B02BX00008</v>
          </cell>
          <cell r="D800" t="str">
            <v xml:space="preserve">EMICIZUMAB 30mg/ml, solución, S.C. </v>
          </cell>
        </row>
        <row r="801">
          <cell r="B801">
            <v>101097001</v>
          </cell>
          <cell r="C801" t="str">
            <v>J05AR00005</v>
          </cell>
          <cell r="D801" t="str">
            <v>EMTRICITABINA 200mg/ TENOFOVIR 300mg, tableta, V.O.</v>
          </cell>
        </row>
        <row r="802">
          <cell r="B802">
            <v>102070601</v>
          </cell>
          <cell r="C802" t="str">
            <v>B05BA00016</v>
          </cell>
          <cell r="D802" t="str">
            <v>EMULSIÓN DE LÍPIDOS DE CUARTA GENERACIÓN: ACEITE DE SOYA 40-60g/1000ml, TRIGLICÉRIDOS DE CADENA MEDIA 40-60g/1000ml, ACEITE DE OLIVA 40-60g/1000ml, ACEITE DE PESCADO RICO EN OMEGA-3 20-30g/1000ml, bolsa plástica o frasco, 500ml, I.V.</v>
          </cell>
        </row>
        <row r="803">
          <cell r="B803">
            <v>102080901</v>
          </cell>
          <cell r="C803" t="str">
            <v>B03XA00003</v>
          </cell>
          <cell r="D803" t="str">
            <v>EPOETINA  (ERITROPOYETINA)  20,000-50,000UI, solución o polvo, S.C., I.V.</v>
          </cell>
        </row>
        <row r="804">
          <cell r="B804">
            <v>104000101</v>
          </cell>
          <cell r="C804" t="str">
            <v>S01AA00011</v>
          </cell>
          <cell r="D804" t="str">
            <v>ERITROMICINA 0.5%, UNGÜENTO, OFTALMICO</v>
          </cell>
        </row>
        <row r="805">
          <cell r="B805">
            <v>102073401</v>
          </cell>
          <cell r="C805" t="str">
            <v>B03XA00001</v>
          </cell>
          <cell r="D805" t="str">
            <v>ERITROPOYETINA 2,000UI, solución, polvo liofilizado, S.C., I.V.</v>
          </cell>
        </row>
        <row r="806">
          <cell r="B806">
            <v>102082401</v>
          </cell>
          <cell r="C806" t="str">
            <v>J01DH00003</v>
          </cell>
          <cell r="D806" t="str">
            <v>Ertapenem, 1g, polvo liofilizado para solución inyectable, I.M., I.V.</v>
          </cell>
        </row>
        <row r="807">
          <cell r="B807">
            <v>101101001</v>
          </cell>
          <cell r="C807" t="str">
            <v>N06AB00004</v>
          </cell>
          <cell r="D807" t="str">
            <v>ESCITALOPRAM 10mg, tableta, V.O</v>
          </cell>
        </row>
        <row r="808">
          <cell r="B808">
            <v>102002701</v>
          </cell>
          <cell r="C808" t="str">
            <v>A04AD00002</v>
          </cell>
          <cell r="D808" t="str">
            <v>ESCOPOLAMINA BUTILBROMURO (HIOSCINA) 20mg/ml, solución, I.M., I.V.</v>
          </cell>
        </row>
        <row r="809">
          <cell r="B809">
            <v>101002601</v>
          </cell>
          <cell r="C809" t="str">
            <v>A04AD00001</v>
          </cell>
          <cell r="D809" t="str">
            <v>ESCOPOLAMINA BUTILBROMURO (HIOSCINA), 10MG, TABLETA, V.O.</v>
          </cell>
        </row>
        <row r="810">
          <cell r="B810">
            <v>101068401</v>
          </cell>
          <cell r="C810" t="str">
            <v>J01FA00008</v>
          </cell>
          <cell r="D810" t="str">
            <v>ESPIRAMICINA 1.0-1.5 millones UI, cápsula o tableta, V.O.</v>
          </cell>
        </row>
        <row r="811">
          <cell r="B811">
            <v>101037701</v>
          </cell>
          <cell r="C811" t="str">
            <v>C03DA00001</v>
          </cell>
          <cell r="D811" t="str">
            <v>ESPIRONOLACTONA, 25MG, TABLETA, V.O.</v>
          </cell>
        </row>
        <row r="812">
          <cell r="B812">
            <v>102006701</v>
          </cell>
          <cell r="C812" t="str">
            <v>J01GA00001</v>
          </cell>
          <cell r="D812" t="str">
            <v>Estreptomicina sulfato, 1g, polvo liofilizado, I.M.</v>
          </cell>
        </row>
        <row r="813">
          <cell r="B813">
            <v>105001401</v>
          </cell>
          <cell r="C813" t="str">
            <v>G03CA00001</v>
          </cell>
          <cell r="D813" t="str">
            <v>ESTROGENO CONJUGADOS NATURALES DE ORIGEN EQUINO, 0.625MG/G, CREMA TUBO CON APLICADOR, 40-45 G  V. VAGINAL.</v>
          </cell>
        </row>
        <row r="814">
          <cell r="B814">
            <v>101011401</v>
          </cell>
          <cell r="C814" t="str">
            <v>G03CA00003</v>
          </cell>
          <cell r="D814" t="str">
            <v>ESTRÓGENOS CONJUGADOS NATURALES DE ORIGEN EQUINO, 0.625-1MG, TABLETA O TABLETA DE LIBERACIÓN PROLONGADA, V.O.</v>
          </cell>
        </row>
        <row r="815">
          <cell r="B815">
            <v>101060601</v>
          </cell>
          <cell r="C815" t="str">
            <v>J04AK00001</v>
          </cell>
          <cell r="D815" t="str">
            <v>ETAMBUTOL 400mg, tableta, V.O.</v>
          </cell>
        </row>
        <row r="816">
          <cell r="B816">
            <v>102091701</v>
          </cell>
          <cell r="C816" t="str">
            <v>L04AB00001</v>
          </cell>
          <cell r="D816" t="str">
            <v>Etanercept,  50mg, S.C.</v>
          </cell>
        </row>
        <row r="817">
          <cell r="B817">
            <v>105000101</v>
          </cell>
          <cell r="C817" t="str">
            <v>G03AC00001</v>
          </cell>
          <cell r="D817" t="str">
            <v>ETONOGESTREL 68MG, IMPLANTE, S.C.</v>
          </cell>
        </row>
        <row r="818">
          <cell r="B818">
            <v>102064701</v>
          </cell>
          <cell r="C818" t="str">
            <v>L01CB00001</v>
          </cell>
          <cell r="D818" t="str">
            <v>ETOPÓSIDO 20mg/ml, solución, I.V.</v>
          </cell>
        </row>
        <row r="819">
          <cell r="B819">
            <v>101099501</v>
          </cell>
          <cell r="C819" t="str">
            <v>L04AA00027</v>
          </cell>
          <cell r="D819" t="str">
            <v>EVEROLIMUS 0.5mg, tableta, V.O.</v>
          </cell>
        </row>
        <row r="820">
          <cell r="B820">
            <v>102077801</v>
          </cell>
          <cell r="C820" t="str">
            <v>L03AA00001</v>
          </cell>
          <cell r="D820" t="str">
            <v>FACTOR ESTIMULANTE DE COLONIAS DE GRANULOCITOS (G-CSF): FILGRASTIM 300mcg, solución, S.C., I.V.</v>
          </cell>
        </row>
        <row r="821">
          <cell r="B821">
            <v>102096101</v>
          </cell>
          <cell r="C821" t="str">
            <v>B02BD00006</v>
          </cell>
          <cell r="D821" t="str">
            <v>FACTOR IX 50-600UI/ml, polvo y disolvente para solución inyectable o para perfusión, I.V.</v>
          </cell>
        </row>
        <row r="822">
          <cell r="B822">
            <v>102099301</v>
          </cell>
          <cell r="C822" t="str">
            <v>B02BD00015</v>
          </cell>
          <cell r="D822" t="str">
            <v>FACTOR VII A RECOMBINANTE HUMANO 1mg a 2mg, I.V.</v>
          </cell>
        </row>
        <row r="823">
          <cell r="B823">
            <v>102074202</v>
          </cell>
          <cell r="C823" t="str">
            <v>B02BD00002</v>
          </cell>
          <cell r="D823" t="str">
            <v>FACTOR VIII ANTIHEMOFÍLICO HUMANO DE ORIGEN PLASMÁTICO CON O SIN FACTOR DE VON WILLEBRAND, con doble inactivación viral o inactivación viral y eliminación viral 250-1,000UI, solución o polvo, vial,  I.V.</v>
          </cell>
        </row>
        <row r="824">
          <cell r="B824">
            <v>102091801</v>
          </cell>
          <cell r="C824" t="str">
            <v>B02BD00003</v>
          </cell>
          <cell r="D824" t="str">
            <v>Factor VIII rico en Factor Von Willebrand, 250-500UI, polvo liofilizado, vial, I.V.</v>
          </cell>
        </row>
        <row r="825">
          <cell r="B825">
            <v>101008601</v>
          </cell>
          <cell r="C825" t="str">
            <v>N03AB00002</v>
          </cell>
          <cell r="D825" t="str">
            <v>FENITOINA SODICA 100mg, capsula o tableta, de liberacion modificada, V.O.</v>
          </cell>
        </row>
        <row r="826">
          <cell r="B826">
            <v>102047601</v>
          </cell>
          <cell r="C826" t="str">
            <v>N03AB00001</v>
          </cell>
          <cell r="D826" t="str">
            <v>FENITOÍNA SÓDICA 50mg/ml, solución, I.V.</v>
          </cell>
        </row>
        <row r="827">
          <cell r="B827">
            <v>103017501</v>
          </cell>
          <cell r="C827" t="str">
            <v>N03AB00003</v>
          </cell>
          <cell r="D827" t="str">
            <v>FENITOÍNA, 125MG/5ML, SUSPENSIÓN, FRASCO, 120-250ML, V.O.</v>
          </cell>
        </row>
        <row r="828">
          <cell r="B828">
            <v>101012201</v>
          </cell>
          <cell r="C828" t="str">
            <v>N03AA00002</v>
          </cell>
          <cell r="D828" t="str">
            <v>FENOBARBITAL 32mg, tableta, V.O.</v>
          </cell>
        </row>
        <row r="829">
          <cell r="B829">
            <v>101012301</v>
          </cell>
          <cell r="C829" t="str">
            <v>N03AA00003</v>
          </cell>
          <cell r="D829" t="str">
            <v>FENOBARBITAL 64mg, tableta, V.O.</v>
          </cell>
        </row>
        <row r="830">
          <cell r="B830">
            <v>101086201</v>
          </cell>
          <cell r="C830" t="str">
            <v>C10AB00002</v>
          </cell>
          <cell r="D830" t="str">
            <v xml:space="preserve">FENOFIBRATO 200-250mg, cápsula de liberación prolongada, V.O. </v>
          </cell>
        </row>
        <row r="831">
          <cell r="B831">
            <v>102030701</v>
          </cell>
          <cell r="C831" t="str">
            <v>N01AH00001</v>
          </cell>
          <cell r="D831" t="str">
            <v>FENTANILO 0.05mg/ml, I.M., I.V.</v>
          </cell>
        </row>
        <row r="832">
          <cell r="B832">
            <v>103060601</v>
          </cell>
          <cell r="C832" t="str">
            <v>N02AB00001</v>
          </cell>
          <cell r="D832" t="str">
            <v>FENTANILO, 25MCG, PARCHE TRANSDÉRMICO, VÍA TÓPICA.</v>
          </cell>
        </row>
        <row r="833">
          <cell r="B833">
            <v>103025101</v>
          </cell>
          <cell r="C833" t="str">
            <v>B03AA00001</v>
          </cell>
          <cell r="D833" t="str">
            <v>FERROSO FUMARATO, 140MG/5ML,  SUSPENSIÓN, FRASCO, 150-200ML, V.O.</v>
          </cell>
        </row>
        <row r="834">
          <cell r="B834">
            <v>101001801</v>
          </cell>
          <cell r="C834" t="str">
            <v>G04CB00001</v>
          </cell>
          <cell r="D834" t="str">
            <v>FINASTERIDA, 5 MG, TABLETA, V.O.</v>
          </cell>
        </row>
        <row r="835">
          <cell r="B835">
            <v>101098901</v>
          </cell>
          <cell r="C835" t="str">
            <v>L04AA00017</v>
          </cell>
          <cell r="D835" t="str">
            <v>FINGOLIMOD 0.5mg, cápsula, V.O.</v>
          </cell>
        </row>
        <row r="836">
          <cell r="B836">
            <v>102052601</v>
          </cell>
          <cell r="C836" t="str">
            <v>B02BA00001</v>
          </cell>
          <cell r="D836" t="str">
            <v>FITOMENADIONA (VITAMINA K) 10mg/ml, solución, I.M., I.V.</v>
          </cell>
        </row>
        <row r="837">
          <cell r="B837">
            <v>101104601</v>
          </cell>
          <cell r="C837" t="str">
            <v>J02AC00009</v>
          </cell>
          <cell r="D837" t="str">
            <v>FLUCONAZOL 150-200mg, tableta o cápsula, V.O.</v>
          </cell>
        </row>
        <row r="838">
          <cell r="B838">
            <v>102077201</v>
          </cell>
          <cell r="C838" t="str">
            <v>J02AC00001</v>
          </cell>
          <cell r="D838" t="str">
            <v>FLUCONAZOL 2mg/ml, solución, I.V.</v>
          </cell>
        </row>
        <row r="839">
          <cell r="B839">
            <v>103064601</v>
          </cell>
          <cell r="C839" t="str">
            <v>J02AC00008</v>
          </cell>
          <cell r="D839" t="str">
            <v>FLUCONAZOL, 50mg/5ml, suspensión o solución, V.O.</v>
          </cell>
        </row>
        <row r="840">
          <cell r="B840">
            <v>102091901</v>
          </cell>
          <cell r="C840" t="str">
            <v>L01BB00009</v>
          </cell>
          <cell r="D840" t="str">
            <v>FLUDARABINA FOSFATO  50mg,  polvo liofilizado, vial, I.V.</v>
          </cell>
        </row>
        <row r="841">
          <cell r="B841">
            <v>102001302</v>
          </cell>
          <cell r="C841" t="str">
            <v>N05AB00001</v>
          </cell>
          <cell r="D841" t="str">
            <v>FLUFENAZINA DECANOATO 25mg/ml, solución, I.M.</v>
          </cell>
        </row>
        <row r="842">
          <cell r="B842">
            <v>102075901</v>
          </cell>
          <cell r="C842" t="str">
            <v>V03AB00001</v>
          </cell>
          <cell r="D842" t="str">
            <v>FLUMAZENIL 0.1mg/ml, solución, I.V.</v>
          </cell>
        </row>
        <row r="843">
          <cell r="B843">
            <v>104017701</v>
          </cell>
          <cell r="C843" t="str">
            <v>L01BC00006</v>
          </cell>
          <cell r="D843" t="str">
            <v>FLUORACILO 5%, crema, tubo, 15-30g, Vía Tópica.</v>
          </cell>
        </row>
        <row r="844">
          <cell r="B844">
            <v>101032001</v>
          </cell>
          <cell r="C844" t="str">
            <v>N06AB00001</v>
          </cell>
          <cell r="D844" t="str">
            <v>FLUOXETINA 20mg, cápsula o tableta, V.O.</v>
          </cell>
        </row>
        <row r="845">
          <cell r="B845">
            <v>103059601</v>
          </cell>
          <cell r="C845" t="str">
            <v>N06AB00002</v>
          </cell>
          <cell r="D845" t="str">
            <v>FLUOXETINA HIDROCLORURO 20mg/5ml, solución, frasco, V.O.</v>
          </cell>
        </row>
        <row r="846">
          <cell r="B846">
            <v>101013101</v>
          </cell>
          <cell r="C846" t="str">
            <v>B03BB00001</v>
          </cell>
          <cell r="D846" t="str">
            <v>FÓLICO ÁCIDO, 5MG, TABLETA, V.O.</v>
          </cell>
        </row>
        <row r="847">
          <cell r="B847">
            <v>101003901</v>
          </cell>
          <cell r="C847" t="str">
            <v>R03AC00002</v>
          </cell>
          <cell r="D847" t="str">
            <v>FORMOTEROL FUMARATO (EFORMOTEROL), 9-12MCG/INHALACIÓN, POLVO SECO, INHALADOR CON APLICADOR CON 30-60 DOSIS, VÍA BUCAL.</v>
          </cell>
        </row>
        <row r="848">
          <cell r="B848">
            <v>102097901</v>
          </cell>
          <cell r="C848" t="str">
            <v>B05BA00026</v>
          </cell>
          <cell r="D848" t="str">
            <v>FORMULACIÓN PARA ALIMENTACIÓN PARENTERAL EN BOLSA DE TRES CÁMARAS: NUTRICIÓN PARENTERAL PERIFÉRICA COMPLETA: EMULSIÓN LIPÍDICA 20%+ GLUCOSA 11% + AMINOÁCIDO Y ELECTROLITOS; solución, bolsa, 1440 ml, I.V.; VEN: FALTA Origen de la Molécula: Síntesis Química.</v>
          </cell>
        </row>
        <row r="849">
          <cell r="B849">
            <v>102031702</v>
          </cell>
          <cell r="C849" t="str">
            <v>C03CA00002</v>
          </cell>
          <cell r="D849" t="str">
            <v>FUROSEMIDA 10mg/ml, solución,  I.M., I.V.</v>
          </cell>
        </row>
        <row r="850">
          <cell r="B850">
            <v>101051101</v>
          </cell>
          <cell r="C850" t="str">
            <v>C03CA00003</v>
          </cell>
          <cell r="D850" t="str">
            <v>FUROSEMIDA, 40MG, TABLETA, V.O.</v>
          </cell>
        </row>
        <row r="851">
          <cell r="B851">
            <v>104009801</v>
          </cell>
          <cell r="C851" t="str">
            <v>D06AX00001</v>
          </cell>
          <cell r="D851" t="str">
            <v>FUSIDATO SÓDICO 2%, ungüento, tubo, 15-20g, Vía Tópica.</v>
          </cell>
        </row>
        <row r="852">
          <cell r="B852">
            <v>101093301</v>
          </cell>
          <cell r="C852" t="str">
            <v>N03AX00001</v>
          </cell>
          <cell r="D852" t="str">
            <v>GABAPENTINA 300mg, cápsula, V.O.</v>
          </cell>
        </row>
        <row r="853">
          <cell r="B853">
            <v>102075301</v>
          </cell>
          <cell r="C853" t="str">
            <v>J05AB00003</v>
          </cell>
          <cell r="D853" t="str">
            <v>GANCICLOVIR 500mg, polvo liofilizado, I.V.</v>
          </cell>
        </row>
        <row r="854">
          <cell r="B854">
            <v>102079801</v>
          </cell>
          <cell r="C854" t="str">
            <v>L01BC00005</v>
          </cell>
          <cell r="D854" t="str">
            <v>GEMCITABINA CLORHIDRATO 1g, polvo liofilizado,  I.V.</v>
          </cell>
        </row>
        <row r="855">
          <cell r="B855">
            <v>102033301</v>
          </cell>
          <cell r="C855" t="str">
            <v>J01GB00002</v>
          </cell>
          <cell r="D855" t="str">
            <v>GENTAMICINA SULFATO 40mg/ml, solución, I.M., I.V.</v>
          </cell>
        </row>
        <row r="856">
          <cell r="B856">
            <v>104014101</v>
          </cell>
          <cell r="C856" t="str">
            <v>S01AA00004</v>
          </cell>
          <cell r="D856" t="str">
            <v>GENTAMICINA SULFATO, 0.3%, UNGÜENTO, TUBO, 3-5G, VÍA OFTÁLMICA</v>
          </cell>
        </row>
        <row r="857">
          <cell r="B857">
            <v>101000801</v>
          </cell>
          <cell r="C857" t="str">
            <v>A10BB00001</v>
          </cell>
          <cell r="D857" t="str">
            <v>GLIBENCLAMIDA, 5MG, TABLETA, V.O.</v>
          </cell>
        </row>
        <row r="858">
          <cell r="B858">
            <v>102074301</v>
          </cell>
          <cell r="C858" t="str">
            <v>C01DA00003</v>
          </cell>
          <cell r="D858" t="str">
            <v>GLICERIL TRINITRATO (NITROGLICERINA) 5mg/ml, solución, I.V.</v>
          </cell>
        </row>
        <row r="859">
          <cell r="B859">
            <v>101072701</v>
          </cell>
          <cell r="C859" t="str">
            <v>A10BB00002</v>
          </cell>
          <cell r="D859" t="str">
            <v>GLICLAZIDA 80mg, tableta, V.O.</v>
          </cell>
        </row>
        <row r="860">
          <cell r="B860">
            <v>102099201</v>
          </cell>
          <cell r="C860" t="str">
            <v>L02AE00003</v>
          </cell>
          <cell r="D860" t="str">
            <v>GOSERELINA, 10.8MG, S.C.</v>
          </cell>
        </row>
        <row r="861">
          <cell r="B861">
            <v>103009901</v>
          </cell>
          <cell r="C861" t="str">
            <v>R05CA00002</v>
          </cell>
          <cell r="D861" t="str">
            <v>GUAYACOLATO DE GLICERILO, 100MG/5ML, JARABE, FRASCO, 120ML, V.O.</v>
          </cell>
        </row>
        <row r="862">
          <cell r="B862">
            <v>102000501</v>
          </cell>
          <cell r="C862" t="str">
            <v>L04AC00014</v>
          </cell>
          <cell r="D862" t="str">
            <v>GUSELKUMAB, 100MG/ML, SOLUCION INYECTABLE, S.C. V.E.</v>
          </cell>
        </row>
        <row r="863">
          <cell r="B863">
            <v>103001801</v>
          </cell>
          <cell r="C863" t="str">
            <v>N05AD00001</v>
          </cell>
          <cell r="D863" t="str">
            <v>HALOPERIDOL 2mg/ml, gotas, solución, frasco cuentagotas o gotero calibrado, 15ml, V.O.</v>
          </cell>
        </row>
        <row r="864">
          <cell r="B864">
            <v>102040101</v>
          </cell>
          <cell r="C864" t="str">
            <v>N05AD00002</v>
          </cell>
          <cell r="D864" t="str">
            <v>HALOPERIDOL 5mg/ml, solución, I.M.</v>
          </cell>
        </row>
        <row r="865">
          <cell r="B865">
            <v>101070401</v>
          </cell>
          <cell r="C865" t="str">
            <v>N05AD00003</v>
          </cell>
          <cell r="D865" t="str">
            <v>HALOPERIDOL, 5MG, TABLETA, V.O.</v>
          </cell>
        </row>
        <row r="866">
          <cell r="B866">
            <v>102092101</v>
          </cell>
          <cell r="C866" t="str">
            <v>B01AB00003</v>
          </cell>
          <cell r="D866" t="str">
            <v>Heparina bajo peso molecular (Enoxaparina Sódica), actividad anti-Xa 8,000UI, solución, jeringa prellenada, 0.8ml, S.C.</v>
          </cell>
        </row>
        <row r="867">
          <cell r="B867">
            <v>102077301</v>
          </cell>
          <cell r="C867" t="str">
            <v>B01AB00002</v>
          </cell>
          <cell r="D867" t="str">
            <v>HEPARINA DE BAJO PESO MOLECULAR, CON ACTIVIDAD ANTI-Xa  2,500-4,000UI, solución, jeringa prellenada, S.C.</v>
          </cell>
        </row>
        <row r="868">
          <cell r="B868">
            <v>102053201</v>
          </cell>
          <cell r="C868" t="str">
            <v>B01AB00001</v>
          </cell>
          <cell r="D868" t="str">
            <v>HEPARINA SÓDICA 5,000UI/ml, solución, I.V., S.C.</v>
          </cell>
        </row>
        <row r="869">
          <cell r="B869">
            <v>102041301</v>
          </cell>
          <cell r="C869" t="str">
            <v>C02DB00001</v>
          </cell>
          <cell r="D869" t="str">
            <v>HIDRALAZINA CLORHIDRATO 20mg/ml, polvo o solución, I.M., I.V.</v>
          </cell>
        </row>
        <row r="870">
          <cell r="B870">
            <v>101002001</v>
          </cell>
          <cell r="C870" t="str">
            <v>C02DB00002</v>
          </cell>
          <cell r="D870" t="str">
            <v>HIDRALAZINA CLORHIDRATO 50mg, tableta, V.O.</v>
          </cell>
        </row>
        <row r="871">
          <cell r="B871">
            <v>101030701</v>
          </cell>
          <cell r="C871" t="str">
            <v>C03EA00001</v>
          </cell>
          <cell r="D871" t="str">
            <v>HIDROCLOROTIAZIDA 25MG CON TRIAMTERENO 50MG, TABLETA RANURADA, V.O.</v>
          </cell>
        </row>
        <row r="872">
          <cell r="B872">
            <v>103003201</v>
          </cell>
          <cell r="C872" t="str">
            <v>D07AA00003</v>
          </cell>
          <cell r="D872" t="str">
            <v>HIDROCORTISONA 0.25-2.5%, loción, frasco, 15-30ml, Vía Tópica. (Corticoide de baja potencia).</v>
          </cell>
        </row>
        <row r="873">
          <cell r="B873">
            <v>102019101</v>
          </cell>
          <cell r="C873" t="str">
            <v>H02AB00005</v>
          </cell>
          <cell r="D873" t="str">
            <v>HIDROCORTISONA SUCCINATO SÓDICO 50mg/ml, polvo liofilizado, I.M., I.V.</v>
          </cell>
        </row>
        <row r="874">
          <cell r="B874">
            <v>101071701</v>
          </cell>
          <cell r="C874" t="str">
            <v>L01XX00005</v>
          </cell>
          <cell r="D874" t="str">
            <v>HIDROXICARBAMIDA (HIDROXIUREA) 500mg, capsula, V.O.</v>
          </cell>
        </row>
        <row r="875">
          <cell r="B875">
            <v>103015801</v>
          </cell>
          <cell r="C875" t="str">
            <v>N05BB00001</v>
          </cell>
          <cell r="D875" t="str">
            <v>HIDROXICINA, 0.2%, 10MG/5ML, JARABE, FRASCO, 180-200 ML, V.O.</v>
          </cell>
        </row>
        <row r="876">
          <cell r="B876">
            <v>101002301</v>
          </cell>
          <cell r="C876" t="str">
            <v>N05BB00003</v>
          </cell>
          <cell r="D876" t="str">
            <v>HIDROXICINA, 25MG, CÁPSULA O TABLETA, V.O.</v>
          </cell>
        </row>
        <row r="877">
          <cell r="B877">
            <v>101023201</v>
          </cell>
          <cell r="C877" t="str">
            <v>P01BA00001</v>
          </cell>
          <cell r="D877" t="str">
            <v>HIDROXICLOROQUINA SULFATO, 400MG, TABLETA, V.O.</v>
          </cell>
        </row>
        <row r="878">
          <cell r="B878">
            <v>103018801</v>
          </cell>
          <cell r="C878" t="str">
            <v>B03AA00003</v>
          </cell>
          <cell r="D878" t="str">
            <v>HIERRO (SAL FERROSA), 25MG/ML DE HIERRO ELEMENTAL, GOTAS, FRASCO CON CUENTAGOTAS O GOTERO CALIBRADO, 15-30ML, V.O.</v>
          </cell>
        </row>
        <row r="879">
          <cell r="B879">
            <v>101036301</v>
          </cell>
          <cell r="C879" t="str">
            <v>B03AA00002</v>
          </cell>
          <cell r="D879" t="str">
            <v>HIERRO (SAL FERROSA), 50-100MG DE HIERRO ELEMENTAL, TABLETA,  V.O.</v>
          </cell>
        </row>
        <row r="880">
          <cell r="B880">
            <v>102079001</v>
          </cell>
          <cell r="C880" t="str">
            <v>B03AC00002</v>
          </cell>
          <cell r="D880" t="str">
            <v>HIERRO NO DEXTRÁN, 10-20MG/ML, SOLUCIÓN, I.V.</v>
          </cell>
        </row>
        <row r="881">
          <cell r="B881">
            <v>103005802</v>
          </cell>
          <cell r="C881" t="str">
            <v>A03BB00003</v>
          </cell>
          <cell r="D881" t="str">
            <v>HOMATROPINA METILBROMURO 5mg/5ml, elixir, frasco, 120ml, V.O.</v>
          </cell>
        </row>
        <row r="882">
          <cell r="B882">
            <v>102095601</v>
          </cell>
          <cell r="C882" t="str">
            <v>H01AC00002</v>
          </cell>
          <cell r="D882" t="str">
            <v>Hormona de crecimiento (somatropina), 5-16 mg, solución o polvo con diluyente, S.C.</v>
          </cell>
        </row>
        <row r="883">
          <cell r="B883">
            <v>101068201</v>
          </cell>
          <cell r="C883" t="str">
            <v>M01AE00002</v>
          </cell>
          <cell r="D883" t="str">
            <v>IBUPROFENO 400mg, cápsula o tableta; V.O.</v>
          </cell>
        </row>
        <row r="884">
          <cell r="B884">
            <v>103059701</v>
          </cell>
          <cell r="C884" t="str">
            <v>M01AE00001</v>
          </cell>
          <cell r="D884" t="str">
            <v>IBUPROFENO, 100MG/5ML,  SUSPENSIÓN, FRASCO, V.O.</v>
          </cell>
        </row>
        <row r="885">
          <cell r="B885">
            <v>102095301</v>
          </cell>
          <cell r="C885" t="str">
            <v>B05DA00002</v>
          </cell>
          <cell r="D885" t="str">
            <v>Icodextrina, 7.5%, solución, intraperitoneal</v>
          </cell>
        </row>
        <row r="886">
          <cell r="B886">
            <v>102061901</v>
          </cell>
          <cell r="C886" t="str">
            <v>L01DB00002</v>
          </cell>
          <cell r="D886" t="str">
            <v>IDARUBICINA 5mg, polvo o solución inyectable, I.V.</v>
          </cell>
        </row>
        <row r="887">
          <cell r="B887">
            <v>102073501</v>
          </cell>
          <cell r="C887" t="str">
            <v>L01AA00004</v>
          </cell>
          <cell r="D887" t="str">
            <v>IFOSFAMIDA 1g, polvo liofilizado, I.V.</v>
          </cell>
        </row>
        <row r="888">
          <cell r="B888">
            <v>101091601</v>
          </cell>
          <cell r="C888" t="str">
            <v>L01XE00004</v>
          </cell>
          <cell r="D888" t="str">
            <v>IMATINIB MESILATO 100mg, cápsula o tableta, V.O.</v>
          </cell>
        </row>
        <row r="889">
          <cell r="B889">
            <v>101092301</v>
          </cell>
          <cell r="C889" t="str">
            <v>L01XE00003</v>
          </cell>
          <cell r="D889" t="str">
            <v>IMATINIB MESILATO 400mg, cápsula o tableta, V.O.</v>
          </cell>
        </row>
        <row r="890">
          <cell r="B890">
            <v>105007701</v>
          </cell>
          <cell r="C890" t="str">
            <v>G01AF00001</v>
          </cell>
          <cell r="D890" t="str">
            <v>IMIDAZOLES: CLOTRIMAZOL, ISOCONAZOL, MICONAZOL, 1-2%, CREMA O JALEA, TUBO CON APLICADOR, 35-40G, VÍA VAGINAL</v>
          </cell>
        </row>
        <row r="891">
          <cell r="B891">
            <v>101031601</v>
          </cell>
          <cell r="C891" t="str">
            <v>N06AA00003</v>
          </cell>
          <cell r="D891" t="str">
            <v>IMIPRAMINA 10 MG CAPSULA O TABLETA V.O.</v>
          </cell>
        </row>
        <row r="892">
          <cell r="B892">
            <v>101091001</v>
          </cell>
          <cell r="C892" t="str">
            <v>C03BA00001</v>
          </cell>
          <cell r="D892" t="str">
            <v>INDAPAMIDA 1.5mg, tableta de acción prolongada, V.O.</v>
          </cell>
        </row>
        <row r="893">
          <cell r="B893">
            <v>102069501</v>
          </cell>
          <cell r="C893" t="str">
            <v>C01EB00003</v>
          </cell>
          <cell r="D893" t="str">
            <v>INDOMETACINA SÓDICA 1mg, polvo liofilizado o solución, I.V.</v>
          </cell>
        </row>
        <row r="894">
          <cell r="B894">
            <v>102092301</v>
          </cell>
          <cell r="C894" t="str">
            <v>L04AB00002</v>
          </cell>
          <cell r="D894" t="str">
            <v>Infliximab, 100mg, polvo liofilizado, I.V.</v>
          </cell>
        </row>
        <row r="895">
          <cell r="B895">
            <v>102076501</v>
          </cell>
          <cell r="C895" t="str">
            <v>J06BA00001</v>
          </cell>
          <cell r="D895" t="str">
            <v>INMUNOGLOBULINA 0.5–1g, polvo liofilizado o solución, I.V.</v>
          </cell>
        </row>
        <row r="896">
          <cell r="B896">
            <v>102076401</v>
          </cell>
          <cell r="C896" t="str">
            <v>J06BA00003</v>
          </cell>
          <cell r="D896" t="str">
            <v>INMUNOGLOBULINA 2.5-3g, polvo liofilizado o solución, I.V.</v>
          </cell>
        </row>
        <row r="897">
          <cell r="B897">
            <v>102072601</v>
          </cell>
          <cell r="C897" t="str">
            <v>J06BA00005</v>
          </cell>
          <cell r="D897" t="str">
            <v>INMUNOGLOBULINA 5-10g, polvo liofilizado o solución, I.V.</v>
          </cell>
        </row>
        <row r="898">
          <cell r="B898">
            <v>102001901</v>
          </cell>
          <cell r="C898" t="str">
            <v>J06BB00001</v>
          </cell>
          <cell r="D898" t="str">
            <v>INMUNOGLOBULINA ANTID HUMANA 125150mcg/ml o su equivalente en UI, solución, vial I.M.</v>
          </cell>
        </row>
        <row r="899">
          <cell r="B899">
            <v>102007701</v>
          </cell>
          <cell r="C899" t="str">
            <v>J06BB00002</v>
          </cell>
          <cell r="D899" t="str">
            <v>INMUNOGLOBULINA ANTITETÁNICA 250UI, solución, I.M.</v>
          </cell>
        </row>
        <row r="900">
          <cell r="B900">
            <v>102081201</v>
          </cell>
          <cell r="C900" t="str">
            <v>L04AA00008</v>
          </cell>
          <cell r="D900" t="str">
            <v>INMUNOGLOBULINA ANTITIMOCÍTICA 50mg/ml, solución, I.V.</v>
          </cell>
        </row>
        <row r="901">
          <cell r="B901">
            <v>102082101</v>
          </cell>
          <cell r="C901" t="str">
            <v>A10AE00001</v>
          </cell>
          <cell r="D901" t="str">
            <v>INSULINA ANÁLOGA DE ACCIÓN PROLONGADA GLARGINA, 100UI/ml, solución, S.C.</v>
          </cell>
        </row>
        <row r="902">
          <cell r="B902">
            <v>102095101</v>
          </cell>
          <cell r="C902" t="str">
            <v>A10AB00004</v>
          </cell>
          <cell r="D902" t="str">
            <v>Insulina Análoga Lispro, 100 UI/ml, solucion, I.V.</v>
          </cell>
        </row>
        <row r="903">
          <cell r="B903">
            <v>102072301</v>
          </cell>
          <cell r="C903" t="str">
            <v>A10AC00002</v>
          </cell>
          <cell r="D903" t="str">
            <v>INSULINA NPH (HUMANA) 100U/ml, suspensión, S.C.</v>
          </cell>
        </row>
        <row r="904">
          <cell r="B904">
            <v>102072401</v>
          </cell>
          <cell r="C904" t="str">
            <v>A10AB00002</v>
          </cell>
          <cell r="D904" t="str">
            <v>INSULINA REGULAR (HUMANA) 100U/ml,  solución, S.C., I.V.</v>
          </cell>
        </row>
        <row r="905">
          <cell r="B905">
            <v>102081501</v>
          </cell>
          <cell r="C905" t="str">
            <v>L03AB00002</v>
          </cell>
          <cell r="D905" t="str">
            <v>Interferon beta 1a, 30mcg (6 millones UI), polvo liofilizado, I.M.</v>
          </cell>
        </row>
        <row r="906">
          <cell r="B906">
            <v>102081401</v>
          </cell>
          <cell r="C906" t="str">
            <v>L03AB00003</v>
          </cell>
          <cell r="D906" t="str">
            <v>Interferon beta 1a, 44mcg (12 millones UI), solución, sin albúmina, S.C.</v>
          </cell>
        </row>
        <row r="907">
          <cell r="B907">
            <v>103054701</v>
          </cell>
          <cell r="C907" t="str">
            <v>R03BB00001</v>
          </cell>
          <cell r="D907" t="str">
            <v>Ipratropio bromuro, 15-20mcg/inhalación, solución en aerosol, inhalador con 200-250 dosis, vía bucal</v>
          </cell>
        </row>
        <row r="908">
          <cell r="B908">
            <v>103057101</v>
          </cell>
          <cell r="C908" t="str">
            <v>R03BB00002</v>
          </cell>
          <cell r="D908" t="str">
            <v>IPRATROPIO BROMURO, 250MCG/ML, SOLUCIÓN, FRASCO, 20ML, NEBULIZACIÓN</v>
          </cell>
        </row>
        <row r="909">
          <cell r="B909">
            <v>101093401</v>
          </cell>
          <cell r="C909" t="str">
            <v>C09CA00001</v>
          </cell>
          <cell r="D909" t="str">
            <v>IRBESARTÁN 300mg, tableta, V.O.</v>
          </cell>
        </row>
        <row r="910">
          <cell r="B910">
            <v>102081601</v>
          </cell>
          <cell r="C910" t="str">
            <v>L01XX00010</v>
          </cell>
          <cell r="D910" t="str">
            <v>IRINOTECAN CLORHIDRATO 20mg/ml, solución, I.V.</v>
          </cell>
        </row>
        <row r="911">
          <cell r="B911">
            <v>101059301</v>
          </cell>
          <cell r="C911" t="str">
            <v>J04AC00001</v>
          </cell>
          <cell r="D911" t="str">
            <v>ISONIAZIDA 100MG.COMPRIMIDO, V.O.</v>
          </cell>
        </row>
        <row r="912">
          <cell r="B912">
            <v>102048301</v>
          </cell>
          <cell r="C912" t="str">
            <v>C01CA00003</v>
          </cell>
          <cell r="D912" t="str">
            <v>ISOPROTERENOL 0.2mg/ml, solución, I.V.</v>
          </cell>
        </row>
        <row r="913">
          <cell r="B913">
            <v>101010801</v>
          </cell>
          <cell r="C913" t="str">
            <v>C01DA00005</v>
          </cell>
          <cell r="D913" t="str">
            <v>ISOSORBIDE DINITRATO, 10MG, TABLETA, V.O.</v>
          </cell>
        </row>
        <row r="914">
          <cell r="B914">
            <v>101010601</v>
          </cell>
          <cell r="C914" t="str">
            <v>C01DA00004</v>
          </cell>
          <cell r="D914" t="str">
            <v>ISOSORBIDE DINITRATO, 5MG, TABLETA, VÍA SUBLINGUAL</v>
          </cell>
        </row>
        <row r="915">
          <cell r="B915">
            <v>101090501</v>
          </cell>
          <cell r="C915" t="str">
            <v>J02AC00003</v>
          </cell>
          <cell r="D915" t="str">
            <v>ITRACONAZOL, 100MG, CÁPSULA O TABLETA, V.O.</v>
          </cell>
        </row>
        <row r="916">
          <cell r="B916">
            <v>101096601</v>
          </cell>
          <cell r="C916" t="str">
            <v>P02CF00001</v>
          </cell>
          <cell r="D916" t="str">
            <v>IVERMECTINA 6mg, tableta, V.O.</v>
          </cell>
        </row>
        <row r="917">
          <cell r="B917">
            <v>102037201</v>
          </cell>
          <cell r="C917" t="str">
            <v>N01AX00001</v>
          </cell>
          <cell r="D917" t="str">
            <v>KETAMINA 50mg/ml, solución, I.M., I.V.</v>
          </cell>
        </row>
        <row r="918">
          <cell r="B918">
            <v>104013601</v>
          </cell>
          <cell r="C918" t="str">
            <v>D01AC00001</v>
          </cell>
          <cell r="D918" t="str">
            <v>KETOCONAZOL, 1-2%, CREMA, TUBO, 15- 20G, VÍA TÓPICA.</v>
          </cell>
        </row>
        <row r="919">
          <cell r="B919">
            <v>102090801</v>
          </cell>
          <cell r="C919" t="str">
            <v>C07AG00002</v>
          </cell>
          <cell r="D919" t="str">
            <v>Labetalol Hidrocloruro 5mg/ml, solucion, I.V.</v>
          </cell>
        </row>
        <row r="920">
          <cell r="B920">
            <v>103049101</v>
          </cell>
          <cell r="C920" t="str">
            <v>A06AD00001</v>
          </cell>
          <cell r="D920" t="str">
            <v>LACTULOSA LIQUIDO, 667MG/ML, FRASCO, 450-500ML, V.O.</v>
          </cell>
        </row>
        <row r="921">
          <cell r="B921">
            <v>103025201</v>
          </cell>
          <cell r="C921" t="str">
            <v>S01XA00007</v>
          </cell>
          <cell r="D921" t="str">
            <v xml:space="preserve">LÁGRIMAS ARTIFICIALES QUE CONTENGAN POLÍMEROS DE ÉSTERES DE CELULOSA,  0.2%-05% Y/O ALCOHOL POLIVINÍLICO, 1%-3%, GOTAS, SOLUCIÓN, 15-20ML, VÍA OFTÁLMICA  </v>
          </cell>
        </row>
        <row r="922">
          <cell r="B922">
            <v>103060401</v>
          </cell>
          <cell r="C922" t="str">
            <v>J05AF00004</v>
          </cell>
          <cell r="D922" t="str">
            <v>LAMIVUDINA 10mg/ml, solución, frasco, 240-300ml, V.O.</v>
          </cell>
        </row>
        <row r="923">
          <cell r="B923">
            <v>101090101</v>
          </cell>
          <cell r="C923" t="str">
            <v>J05AF00005</v>
          </cell>
          <cell r="D923" t="str">
            <v>LAMIVUDINA 150mg, cápsula o tableta, V.O.</v>
          </cell>
        </row>
        <row r="924">
          <cell r="B924">
            <v>101079901</v>
          </cell>
          <cell r="C924" t="str">
            <v>N03AX00002</v>
          </cell>
          <cell r="D924" t="str">
            <v>LAMOTRIGINA 100mg, tableta o tableta dispersable masticable o tableta dispersable, V.O.</v>
          </cell>
        </row>
        <row r="925">
          <cell r="B925">
            <v>103057301</v>
          </cell>
          <cell r="C925" t="str">
            <v>S01EE00001</v>
          </cell>
          <cell r="D925" t="str">
            <v>LATANOPROST, 50 MCG/ML, GOTAS, SOLUCIÓN, FRASCO, 2.5ML, VÍA OFTÁLMICA.</v>
          </cell>
        </row>
        <row r="926">
          <cell r="B926">
            <v>101083801</v>
          </cell>
          <cell r="C926" t="str">
            <v>L04AA00009</v>
          </cell>
          <cell r="D926" t="str">
            <v>LEFLUNOMIDA 20mg, tableta, V.O.</v>
          </cell>
        </row>
        <row r="927">
          <cell r="B927">
            <v>101100001</v>
          </cell>
          <cell r="C927" t="str">
            <v>L04AX00005</v>
          </cell>
          <cell r="D927" t="str">
            <v>LENALIDOMIDA 10mg, tableta o cápsula, V.O.</v>
          </cell>
        </row>
        <row r="928">
          <cell r="B928">
            <v>101100101</v>
          </cell>
          <cell r="C928" t="str">
            <v>L04AX00006</v>
          </cell>
          <cell r="D928" t="str">
            <v>LENALIDOMIDA 25mg, tableta o cápsula, V.O.</v>
          </cell>
        </row>
        <row r="929">
          <cell r="B929">
            <v>101092001</v>
          </cell>
          <cell r="C929" t="str">
            <v>L02BG00001</v>
          </cell>
          <cell r="D929" t="str">
            <v>LETROZOL 2.5mg, tableta, V.O.</v>
          </cell>
        </row>
        <row r="930">
          <cell r="B930">
            <v>102074001</v>
          </cell>
          <cell r="C930" t="str">
            <v xml:space="preserve">V03AF00004 </v>
          </cell>
          <cell r="D930" t="str">
            <v>LEUCOVORINA CÁLCICA (ACIDO FOLÍNICO) 50mg, polvo liofilizado o  solución, I.M., I.V.</v>
          </cell>
        </row>
        <row r="931">
          <cell r="B931">
            <v>101001601</v>
          </cell>
          <cell r="C931" t="str">
            <v>V03AB00004 V03AF00003</v>
          </cell>
          <cell r="D931" t="str">
            <v>LEUCOVORINA CÁLCICA (ACIDO FOLÍNICO), 15MG, TABLETA, V.O.</v>
          </cell>
        </row>
        <row r="932">
          <cell r="B932">
            <v>102080401</v>
          </cell>
          <cell r="C932" t="str">
            <v>L02AE00002</v>
          </cell>
          <cell r="D932" t="str">
            <v>LEUPRORELINA (LEUPROLIDE) ACETATO, 11.25MG, POLVO LIOFILIZADO, S.C., I.M.</v>
          </cell>
        </row>
        <row r="933">
          <cell r="B933">
            <v>101000501</v>
          </cell>
          <cell r="C933" t="str">
            <v>N03AX00017</v>
          </cell>
          <cell r="D933" t="str">
            <v>LEVETIRACETAM 1000mg, tableta, V.O.</v>
          </cell>
        </row>
        <row r="934">
          <cell r="B934">
            <v>103001301</v>
          </cell>
          <cell r="C934" t="str">
            <v>N03AX00019</v>
          </cell>
          <cell r="D934" t="str">
            <v>LEVETIRACETAM 100MG/ML SOLUC O SUSP V.O.</v>
          </cell>
        </row>
        <row r="935">
          <cell r="B935">
            <v>102083101</v>
          </cell>
          <cell r="C935" t="str">
            <v>N03AX00018</v>
          </cell>
          <cell r="D935" t="str">
            <v>LEVETIRACETAM 100MG/ML SOLUCION I.V</v>
          </cell>
        </row>
        <row r="936">
          <cell r="B936">
            <v>102092501</v>
          </cell>
          <cell r="C936" t="str">
            <v>N01BB00004</v>
          </cell>
          <cell r="D936" t="str">
            <v>LEVOBUPIVACAÍNA CLORHIDRATO 5mg/ml, solución, Vía Parenteral.</v>
          </cell>
        </row>
        <row r="937">
          <cell r="B937">
            <v>101063301</v>
          </cell>
          <cell r="C937" t="str">
            <v>N04BA00001</v>
          </cell>
          <cell r="D937" t="str">
            <v>LEVODOPA CON CARBIDOPA, 250MG/25MG O LEVODOPA CON BENSERAZIDE, 200MG/50MG, TABLETA, V.O.</v>
          </cell>
        </row>
        <row r="938">
          <cell r="B938">
            <v>101083601</v>
          </cell>
          <cell r="C938" t="str">
            <v>J01MA00004</v>
          </cell>
          <cell r="D938" t="str">
            <v>LEVOFLOXACINA 500mg, tableta, V.O.</v>
          </cell>
        </row>
        <row r="939">
          <cell r="B939">
            <v>102079501</v>
          </cell>
          <cell r="C939" t="str">
            <v>J01MA00003</v>
          </cell>
          <cell r="D939" t="str">
            <v>LEVOFLOXACINA, 500MG, SOLUCIÓN, I.V.</v>
          </cell>
        </row>
        <row r="940">
          <cell r="B940">
            <v>101028501</v>
          </cell>
          <cell r="C940" t="str">
            <v>N05AA00004</v>
          </cell>
          <cell r="D940" t="str">
            <v>LEVOMEPROMAZINA, 25MG, TABLETA, V.O.</v>
          </cell>
        </row>
        <row r="941">
          <cell r="B941">
            <v>105008101</v>
          </cell>
          <cell r="C941" t="str">
            <v>G02BA00002</v>
          </cell>
          <cell r="D941" t="str">
            <v>LEVONORGESTREL 52mg (20mcg/24horas), sistema Intrauterino.</v>
          </cell>
        </row>
        <row r="942">
          <cell r="B942">
            <v>102093601</v>
          </cell>
          <cell r="C942" t="str">
            <v>C01CX00001</v>
          </cell>
          <cell r="D942" t="str">
            <v>LEVOSIMENDAN 2.5mg/ml, solución, I.V.</v>
          </cell>
        </row>
        <row r="943">
          <cell r="B943">
            <v>101079701</v>
          </cell>
          <cell r="C943" t="str">
            <v>H03AA00001</v>
          </cell>
          <cell r="D943" t="str">
            <v>LEVOTIROXINA SAL SÓDICA 0.1mg, tableta, V.O.</v>
          </cell>
        </row>
        <row r="944">
          <cell r="B944">
            <v>102094901</v>
          </cell>
          <cell r="C944" t="str">
            <v>N01BB00016</v>
          </cell>
          <cell r="D944" t="str">
            <v>LIDOCAÍNA 2%, solución sin preservativo, Vía Infiltración Local, Troncular, Peridural, I.M., I.V.</v>
          </cell>
        </row>
        <row r="945">
          <cell r="B945">
            <v>105008201</v>
          </cell>
          <cell r="C945" t="str">
            <v>D04AB00005</v>
          </cell>
          <cell r="D945" t="str">
            <v>LIDOCAINA 700MG, PARCHE, VIA TOPICA.</v>
          </cell>
        </row>
        <row r="946">
          <cell r="B946">
            <v>102098401</v>
          </cell>
          <cell r="C946" t="str">
            <v>N01BB00011</v>
          </cell>
          <cell r="D946" t="str">
            <v>LIDOCAÍNA CLORHIDRATO 2% con EPINEFRINA 1:100.000, solución, Infiltración Bucal.</v>
          </cell>
        </row>
        <row r="947">
          <cell r="B947">
            <v>102026801</v>
          </cell>
          <cell r="C947" t="str">
            <v>N01BB00017</v>
          </cell>
          <cell r="D947" t="str">
            <v>LIGNOCAÍNA (LIDOCAÍNA) 2%, con preservativo, solución, I.M., I.V.</v>
          </cell>
        </row>
        <row r="948">
          <cell r="B948">
            <v>105002901</v>
          </cell>
          <cell r="C948" t="str">
            <v>D04AB00001</v>
          </cell>
          <cell r="D948" t="str">
            <v>LIGNOCAÍNA (LIDOCAÍNA) 2%, jalea, tubo,  20-30g, Vía Tópica.</v>
          </cell>
        </row>
        <row r="949">
          <cell r="B949">
            <v>101003501</v>
          </cell>
          <cell r="C949" t="str">
            <v>A10BH00002</v>
          </cell>
          <cell r="D949" t="str">
            <v>LINAGLIPTINA 5 MG,  TABLETA , V.O</v>
          </cell>
        </row>
        <row r="950">
          <cell r="B950">
            <v>101093501</v>
          </cell>
          <cell r="C950" t="str">
            <v>J01XX00002</v>
          </cell>
          <cell r="D950" t="str">
            <v>LINEZOLID 600mg, tableta, V.O.</v>
          </cell>
        </row>
        <row r="951">
          <cell r="B951">
            <v>102092601</v>
          </cell>
          <cell r="C951" t="str">
            <v>J01XX00001</v>
          </cell>
          <cell r="D951" t="str">
            <v>Linezolid, 600mg, solución, I.V.</v>
          </cell>
        </row>
        <row r="952">
          <cell r="B952">
            <v>101092101</v>
          </cell>
          <cell r="C952" t="str">
            <v>C09AA00003</v>
          </cell>
          <cell r="D952" t="str">
            <v>LISINOPRIL,  20mg, tableta, V.O.</v>
          </cell>
        </row>
        <row r="953">
          <cell r="B953">
            <v>101034901</v>
          </cell>
          <cell r="C953" t="str">
            <v>N05AN00001</v>
          </cell>
          <cell r="D953" t="str">
            <v>LITIO CARBONATO 300mg, cápsula o tableta, V.O.</v>
          </cell>
        </row>
        <row r="954">
          <cell r="B954">
            <v>101068701</v>
          </cell>
          <cell r="C954" t="str">
            <v>A07DA00001</v>
          </cell>
          <cell r="D954" t="str">
            <v>LOPERAMIDA CLORHIDRATO 2mg, cápsula o tableta, V.O.</v>
          </cell>
        </row>
        <row r="955">
          <cell r="B955">
            <v>103057501</v>
          </cell>
          <cell r="C955" t="str">
            <v xml:space="preserve">J05AE00003 </v>
          </cell>
          <cell r="D955" t="str">
            <v>LOPINAVIR 80MG CON RITONAVIR 20MG/ML, SOLUCIÓN, FRASCO, V.O.</v>
          </cell>
        </row>
        <row r="956">
          <cell r="B956">
            <v>101059901</v>
          </cell>
          <cell r="C956" t="str">
            <v>R06AX00004</v>
          </cell>
          <cell r="D956" t="str">
            <v>LORATADINA, 10MG, CÁPSULA O TABLETA, V.O.</v>
          </cell>
        </row>
        <row r="957">
          <cell r="B957">
            <v>101043101</v>
          </cell>
          <cell r="C957" t="str">
            <v>N05BA00005</v>
          </cell>
          <cell r="D957" t="str">
            <v>LORAZEPAM, 2MG, TABLETA, V.O.</v>
          </cell>
        </row>
        <row r="958">
          <cell r="B958">
            <v>102011701</v>
          </cell>
          <cell r="C958" t="str">
            <v>B05XA00001</v>
          </cell>
          <cell r="D958" t="str">
            <v>MAGNESIO SULFATO 10%, solución, I.V.</v>
          </cell>
        </row>
        <row r="959">
          <cell r="B959">
            <v>102037601</v>
          </cell>
          <cell r="C959" t="str">
            <v>B05BC00001</v>
          </cell>
          <cell r="D959" t="str">
            <v>MANITOL 20%, solución para Infusión Intravenosa, con equipo adaptable desechable I.V., (con filtro).</v>
          </cell>
        </row>
        <row r="960">
          <cell r="B960">
            <v>101065301</v>
          </cell>
          <cell r="C960" t="str">
            <v>P02CA00001</v>
          </cell>
          <cell r="D960" t="str">
            <v>MEBENDAZOL 100mg, tableta, V.O.</v>
          </cell>
        </row>
        <row r="961">
          <cell r="B961">
            <v>101044101</v>
          </cell>
          <cell r="C961" t="str">
            <v>L02AB00002</v>
          </cell>
          <cell r="D961" t="str">
            <v>MEDROXIPROGESTERONA 5mg, tableta, V.O.</v>
          </cell>
        </row>
        <row r="962">
          <cell r="B962">
            <v>102027801</v>
          </cell>
          <cell r="C962" t="str">
            <v>L02AB00001</v>
          </cell>
          <cell r="D962" t="str">
            <v>MEDROXIPROGESTERONA, larga acción, 150mg/ml, solución o suspensión, I.M.</v>
          </cell>
        </row>
        <row r="963">
          <cell r="B963">
            <v>102081801</v>
          </cell>
          <cell r="C963" t="str">
            <v>P01CB00001</v>
          </cell>
          <cell r="D963" t="str">
            <v>MEGLUMINA ANTIMONIATO 1.5g/5ml, sal activa en solución 81mg/ml,  I.M., I.V.</v>
          </cell>
        </row>
        <row r="964">
          <cell r="B964">
            <v>101018501</v>
          </cell>
          <cell r="C964" t="str">
            <v>L01AA00007</v>
          </cell>
          <cell r="D964" t="str">
            <v>MELFALANO 2mg, tableta, V.O.</v>
          </cell>
        </row>
        <row r="965">
          <cell r="B965">
            <v>102092701</v>
          </cell>
          <cell r="C965" t="str">
            <v>L01AA00006</v>
          </cell>
          <cell r="D965" t="str">
            <v>MELFALANO CLORHIDRATO 50mg, polvo liofilizado, I.V.</v>
          </cell>
        </row>
        <row r="966">
          <cell r="B966">
            <v>104017301</v>
          </cell>
          <cell r="C966" t="str">
            <v>M02AX00002</v>
          </cell>
          <cell r="D966" t="str">
            <v>MENTOL COMPUESTO 10-20%, ungüento, tubo, Vía Tópica.</v>
          </cell>
        </row>
        <row r="967">
          <cell r="B967">
            <v>102098501</v>
          </cell>
          <cell r="C967" t="str">
            <v>N01BB00012</v>
          </cell>
          <cell r="D967" t="str">
            <v>MEPIVACAÍNA CLORHIDRATO 3% (30mg/ml) SIN VASOCONSTRICTOR, solución, Infiltración Bucal.</v>
          </cell>
        </row>
        <row r="968">
          <cell r="B968">
            <v>101043001</v>
          </cell>
          <cell r="C968" t="str">
            <v>L01BB00004</v>
          </cell>
          <cell r="D968" t="str">
            <v>MERCAPTOPURINA  50MG.TABLETA, V.O.</v>
          </cell>
        </row>
        <row r="969">
          <cell r="B969">
            <v>102077901</v>
          </cell>
          <cell r="C969" t="str">
            <v>J01DH00002</v>
          </cell>
          <cell r="D969" t="str">
            <v>MEROPENEM 1g, polvo liofilizado, I.V.</v>
          </cell>
        </row>
        <row r="970">
          <cell r="B970">
            <v>102073601</v>
          </cell>
          <cell r="C970" t="str">
            <v>V03AF00001</v>
          </cell>
          <cell r="D970" t="str">
            <v>MESNA 100mg/ml, solución, I.V.</v>
          </cell>
        </row>
        <row r="971">
          <cell r="B971">
            <v>105006201</v>
          </cell>
          <cell r="C971" t="str">
            <v>G01AX00001</v>
          </cell>
          <cell r="D971" t="str">
            <v>METACRESOLSULFÓNICO ÁCIDO con FORMALDEHÍDO (POLICRESULENO) 18mg/g, gel,  tubo con aplicador, 50g, Vía Vaginal.</v>
          </cell>
        </row>
        <row r="972">
          <cell r="B972">
            <v>103005501</v>
          </cell>
          <cell r="C972" t="str">
            <v>D08AE00001</v>
          </cell>
          <cell r="D972" t="str">
            <v>METACRESOLSULFÓNICO ÁCIDO con FORMALDEHÍDO (POLICRESULENO) 36 - 41%, líquido, frasco, 10-25ml, Vía Tópica.</v>
          </cell>
        </row>
        <row r="973">
          <cell r="B973">
            <v>101074801</v>
          </cell>
          <cell r="C973" t="str">
            <v>A10BA00001</v>
          </cell>
          <cell r="D973" t="str">
            <v>METFORMINA CLORHIDRATO 850mg, tableta ranurada, V.O.</v>
          </cell>
        </row>
        <row r="974">
          <cell r="B974">
            <v>101018401</v>
          </cell>
          <cell r="C974" t="str">
            <v>C02AB00001</v>
          </cell>
          <cell r="D974" t="str">
            <v>METILDOPA, 250MG, TABLETA, V.O.</v>
          </cell>
        </row>
        <row r="975">
          <cell r="B975">
            <v>102012401</v>
          </cell>
          <cell r="C975" t="str">
            <v>G02AB00001</v>
          </cell>
          <cell r="D975" t="str">
            <v>METILERGONOVINA 0.2mg/ml, solución, I.M., I.V.</v>
          </cell>
        </row>
        <row r="976">
          <cell r="B976">
            <v>101027201</v>
          </cell>
          <cell r="C976" t="str">
            <v>N06BA00001</v>
          </cell>
          <cell r="D976" t="str">
            <v>METILFENIDATO, 10MG, TABLETA, V.O.</v>
          </cell>
        </row>
        <row r="977">
          <cell r="B977">
            <v>102017101</v>
          </cell>
          <cell r="C977" t="str">
            <v>H02AB00006</v>
          </cell>
          <cell r="D977" t="str">
            <v>METILPREDNISOLONA ACETATO o TRIAMCINOLONA ACETONIDO o DIACETATO: 40mg/ml, solución o suspensión Intramuscular; Intraarticular, Tejidos Blandos e Intralesional.</v>
          </cell>
        </row>
        <row r="978">
          <cell r="B978">
            <v>102061601</v>
          </cell>
          <cell r="C978" t="str">
            <v>H02AB00007</v>
          </cell>
          <cell r="D978" t="str">
            <v>METILPREDNISOLONA SUCCINATO SÓDICO 500mg polvo liofilizado o solución, I.V.</v>
          </cell>
        </row>
        <row r="979">
          <cell r="B979">
            <v>102000702</v>
          </cell>
          <cell r="C979" t="str">
            <v>A03FA00003</v>
          </cell>
          <cell r="D979" t="str">
            <v>METOCLOPRAMIDA 5mg/ml, solución, I.M., I.V.</v>
          </cell>
        </row>
        <row r="980">
          <cell r="B980">
            <v>103000501</v>
          </cell>
          <cell r="C980" t="str">
            <v>A03FA00001</v>
          </cell>
          <cell r="D980" t="str">
            <v>METOCLOPRAMIDA, 5MG/5ML, JARABE, FRASCO, 90-125ML, V.O.</v>
          </cell>
        </row>
        <row r="981">
          <cell r="B981">
            <v>102053901</v>
          </cell>
          <cell r="C981" t="str">
            <v>L01BA00001</v>
          </cell>
          <cell r="D981" t="str">
            <v>METOTREXATE 25mg/ml, solución isotónica parenteral libre de preservativos, I.M., I.T., I.V.</v>
          </cell>
        </row>
        <row r="982">
          <cell r="B982">
            <v>102079601</v>
          </cell>
          <cell r="C982" t="str">
            <v>L01BA00003</v>
          </cell>
          <cell r="D982" t="str">
            <v>METOTREXATE, 1G, SOLUCIÓN , I.M., I.T., I.V.</v>
          </cell>
        </row>
        <row r="983">
          <cell r="B983">
            <v>101022301</v>
          </cell>
          <cell r="C983" t="str">
            <v>L01BA00002</v>
          </cell>
          <cell r="D983" t="str">
            <v>METOTREXATE, 2.5MG, TABLETA, V.O.</v>
          </cell>
        </row>
        <row r="984">
          <cell r="B984">
            <v>102101601</v>
          </cell>
          <cell r="C984" t="str">
            <v>B03XA00002</v>
          </cell>
          <cell r="D984" t="str">
            <v>METOXIPOLIETILENGLICOL ERITROPOYETINA BETA 100mcg/0.3mL, solución, S.C.</v>
          </cell>
        </row>
        <row r="985">
          <cell r="B985">
            <v>102101701</v>
          </cell>
          <cell r="C985" t="str">
            <v>B03XA00004</v>
          </cell>
          <cell r="D985" t="str">
            <v>METOXIPOLIETILENGLICOL ERITROPOYETINA BETA, 50mcg/0.3mL, solución, S.C.</v>
          </cell>
        </row>
        <row r="986">
          <cell r="B986">
            <v>105001801</v>
          </cell>
          <cell r="C986" t="str">
            <v>G01AF00003</v>
          </cell>
          <cell r="D986" t="str">
            <v>METRONIDAZOL 500mg, óvulo, Vía Vaginal.</v>
          </cell>
        </row>
        <row r="987">
          <cell r="B987">
            <v>102069001</v>
          </cell>
          <cell r="C987" t="str">
            <v>J01XD00001</v>
          </cell>
          <cell r="D987" t="str">
            <v>METRONIDAZOL 500mg, solución, I.V.</v>
          </cell>
        </row>
        <row r="988">
          <cell r="B988">
            <v>103037001</v>
          </cell>
          <cell r="C988" t="str">
            <v>P01AB00002</v>
          </cell>
          <cell r="D988" t="str">
            <v>METRONIDAZOL, 125MG/5ML, SUSPENSIÓN, FRASCO, 120ML, V.O.</v>
          </cell>
        </row>
        <row r="989">
          <cell r="B989">
            <v>101012901</v>
          </cell>
          <cell r="C989" t="str">
            <v>P01AB00001</v>
          </cell>
          <cell r="D989" t="str">
            <v>METRONIDAZOL, 500MG, TABLETA RANURADA, V.O.</v>
          </cell>
        </row>
        <row r="990">
          <cell r="B990">
            <v>101087401</v>
          </cell>
          <cell r="C990" t="str">
            <v>L04AA00010</v>
          </cell>
          <cell r="D990" t="str">
            <v>MICOFENOLATO MOFETILO 250mg, cápsula, V.O.</v>
          </cell>
        </row>
        <row r="991">
          <cell r="B991">
            <v>102073701</v>
          </cell>
          <cell r="C991" t="str">
            <v>N05CD00002</v>
          </cell>
          <cell r="D991" t="str">
            <v>MIDAZOLAM 5mg/ml, solución, I.V.</v>
          </cell>
        </row>
        <row r="992">
          <cell r="B992">
            <v>102092801</v>
          </cell>
          <cell r="C992" t="str">
            <v>C01CE00001</v>
          </cell>
          <cell r="D992" t="str">
            <v>Milrinona, 1mg/ml, solución, I.V.</v>
          </cell>
        </row>
        <row r="993">
          <cell r="B993">
            <v>101093601</v>
          </cell>
          <cell r="C993" t="str">
            <v>C02DC00001</v>
          </cell>
          <cell r="D993" t="str">
            <v>MINOXIDIL 10mg, tableta, V.O.</v>
          </cell>
        </row>
        <row r="994">
          <cell r="B994">
            <v>102045801</v>
          </cell>
          <cell r="C994" t="str">
            <v>L01DC00002</v>
          </cell>
          <cell r="D994" t="str">
            <v>MITOMICINA 5mg, polvo liofilizado, I.V.</v>
          </cell>
        </row>
        <row r="995">
          <cell r="B995">
            <v>101005101</v>
          </cell>
          <cell r="C995" t="str">
            <v>C04AD00001</v>
          </cell>
          <cell r="D995" t="str">
            <v>MODULADOR HEMORREOLÓGICO TIPO PENTOXIFILINA, 400MG, TABLETA DE LIBERACIÓN MODIFICADA, V.O.</v>
          </cell>
        </row>
        <row r="996">
          <cell r="B996">
            <v>103060201</v>
          </cell>
          <cell r="C996" t="str">
            <v>R03BA00001</v>
          </cell>
          <cell r="D996" t="str">
            <v>MOMETASONA FUROATO 200mcg/ inhalación, polvo seco, inhalador, Vía Bucal.</v>
          </cell>
        </row>
        <row r="997">
          <cell r="B997">
            <v>103061701</v>
          </cell>
          <cell r="C997" t="str">
            <v>R01AD00003</v>
          </cell>
          <cell r="D997" t="str">
            <v>MOMETASONA, 50MCG/INHALACIÓN, SUSPENSIÓN ACUOSA EN AEROSOL, INHALADOR, VIA NASAL.</v>
          </cell>
        </row>
        <row r="998">
          <cell r="B998">
            <v>101085001</v>
          </cell>
          <cell r="C998" t="str">
            <v>R03DC00001</v>
          </cell>
          <cell r="D998" t="str">
            <v>MONTELUKAST 10mg, tableta, V.O.</v>
          </cell>
        </row>
        <row r="999">
          <cell r="B999">
            <v>101096401</v>
          </cell>
          <cell r="C999" t="str">
            <v>R03DC00003</v>
          </cell>
          <cell r="D999" t="str">
            <v>MONTELUKAST 4mg, tableta, V.O.</v>
          </cell>
        </row>
        <row r="1000">
          <cell r="B1000">
            <v>101085101</v>
          </cell>
          <cell r="C1000" t="str">
            <v>R03DC00002</v>
          </cell>
          <cell r="D1000" t="str">
            <v>MONTELUKAST 5mg, tableta masticable, V.O.</v>
          </cell>
        </row>
        <row r="1001">
          <cell r="B1001">
            <v>102066801</v>
          </cell>
          <cell r="C1001" t="str">
            <v>N02AA00002</v>
          </cell>
          <cell r="D1001" t="str">
            <v>MORFINA CLORHIDRATO o SULFATO 10mg/ml, solución, S.C., I.M., I.V.</v>
          </cell>
        </row>
        <row r="1002">
          <cell r="B1002">
            <v>101084001</v>
          </cell>
          <cell r="C1002" t="str">
            <v>N02AA00001</v>
          </cell>
          <cell r="D1002" t="str">
            <v>MORFINA SULFATO, 15MG, CAPSULA O TABLETA, V.O.</v>
          </cell>
        </row>
        <row r="1003">
          <cell r="B1003">
            <v>103007502</v>
          </cell>
          <cell r="C1003" t="str">
            <v>A06AC00001</v>
          </cell>
          <cell r="D1003" t="str">
            <v>MUCILOIDES HIDROFÍLICOS DERIVADOS DE PLANTAGINACEAE (equivalente a un  mínimo de 49% de PSYLLIUM), polvo o cáscara, frasco, 200-350g, V.O.</v>
          </cell>
        </row>
        <row r="1004">
          <cell r="B1004">
            <v>103035301</v>
          </cell>
          <cell r="C1004" t="str">
            <v>A11BA00002</v>
          </cell>
          <cell r="D1004" t="str">
            <v>MULTIVITAMINAS GOTAS, FRASCO CON CUENTAGOTAS O GOTERO CALIBRADO, 15-30ML V.O.</v>
          </cell>
        </row>
        <row r="1005">
          <cell r="B1005">
            <v>101048601</v>
          </cell>
          <cell r="C1005" t="str">
            <v>A11AA00001</v>
          </cell>
          <cell r="D1005" t="str">
            <v>MULTIVITAMINAS Y MINERALES, CÁPSULA O TABLETA, V.O.</v>
          </cell>
        </row>
        <row r="1006">
          <cell r="B1006">
            <v>103049301</v>
          </cell>
          <cell r="C1006" t="str">
            <v>S01GA00001</v>
          </cell>
          <cell r="D1006" t="str">
            <v>NAFAZOLINA CLORHIDRATO, 0.1%, GOTAS, SOLUCIÓN, FRASCO, 7-15ML, VÍA OFTÁLMICA.</v>
          </cell>
        </row>
        <row r="1007">
          <cell r="B1007">
            <v>102007401</v>
          </cell>
          <cell r="C1007" t="str">
            <v>V03AB00005</v>
          </cell>
          <cell r="D1007" t="str">
            <v>NALOXONA 0.4mg/ml, solución, I.M., I.V., S.C.</v>
          </cell>
        </row>
        <row r="1008">
          <cell r="B1008">
            <v>102016401</v>
          </cell>
          <cell r="C1008" t="str">
            <v>N07AA00001</v>
          </cell>
          <cell r="D1008" t="str">
            <v>NEOSTIGMINA METILSULFATO 0.5mg/ml, solución, I.M., I.V., S.C.</v>
          </cell>
        </row>
        <row r="1009">
          <cell r="B1009">
            <v>101101101</v>
          </cell>
          <cell r="C1009" t="str">
            <v>L01XE00012</v>
          </cell>
          <cell r="D1009" t="str">
            <v>NILOTINIB 150mg, cápsula, V.O.</v>
          </cell>
        </row>
        <row r="1010">
          <cell r="B1010">
            <v>101096001</v>
          </cell>
          <cell r="C1010" t="str">
            <v>L01XE00002</v>
          </cell>
          <cell r="D1010" t="str">
            <v>NILOTINIB, 200mg, cápsula, V.O.</v>
          </cell>
        </row>
        <row r="1011">
          <cell r="B1011">
            <v>102075501</v>
          </cell>
          <cell r="C1011" t="str">
            <v>C08CA00006</v>
          </cell>
          <cell r="D1011" t="str">
            <v>NIMODIPINA 10mg/50ml, solución, I.V.</v>
          </cell>
        </row>
        <row r="1012">
          <cell r="B1012">
            <v>103020001</v>
          </cell>
          <cell r="C1012" t="str">
            <v>A07AA00001</v>
          </cell>
          <cell r="D1012" t="str">
            <v xml:space="preserve">NISTATINA, 100,000UI/ML, SUSPENSIÓN, FRASCO CON CUENTAGOTAS O GOTERO CALIBRADO, 24-30ML, V.O.                                                                  </v>
          </cell>
        </row>
        <row r="1013">
          <cell r="B1013">
            <v>101013701</v>
          </cell>
          <cell r="C1013" t="str">
            <v>J01XE00001</v>
          </cell>
          <cell r="D1013" t="str">
            <v>NITROFURANTOINA 100MG CÁPSULA O TABLETA, V.O.</v>
          </cell>
        </row>
        <row r="1014">
          <cell r="B1014">
            <v>102040801</v>
          </cell>
          <cell r="C1014" t="str">
            <v>C02DD00001</v>
          </cell>
          <cell r="D1014" t="str">
            <v>NITROPRUSIATO SÓDICO 50mg, polvo liofilizado o solución, I.V.</v>
          </cell>
        </row>
        <row r="1015">
          <cell r="B1015">
            <v>102013401</v>
          </cell>
          <cell r="C1015" t="str">
            <v>C01CA00004</v>
          </cell>
          <cell r="D1015" t="str">
            <v>NOREPINEFRINA BITARTRATO (sal), equivalente a NOREPINEFRINA (base) 1mg/ml, solución, I.V.</v>
          </cell>
        </row>
        <row r="1016">
          <cell r="B1016">
            <v>102081901</v>
          </cell>
          <cell r="C1016" t="str">
            <v>L01XC00017</v>
          </cell>
          <cell r="D1016" t="str">
            <v>OBINUTUZUMAB 1000MG, polvo o solución inyectable, I.V.</v>
          </cell>
        </row>
        <row r="1017">
          <cell r="B1017">
            <v>102082601</v>
          </cell>
          <cell r="C1017" t="str">
            <v>L04AA00026</v>
          </cell>
          <cell r="D1017" t="str">
            <v>OCRELIZUMAB 30mg/ml solución I.V.</v>
          </cell>
        </row>
        <row r="1018">
          <cell r="B1018">
            <v>102075601</v>
          </cell>
          <cell r="C1018" t="str">
            <v>H01CB00001</v>
          </cell>
          <cell r="D1018" t="str">
            <v>OCTREOTIDE 0.1mg, solución, I.V., S.C.</v>
          </cell>
        </row>
        <row r="1019">
          <cell r="B1019">
            <v>102090701</v>
          </cell>
          <cell r="C1019" t="str">
            <v>H01CB00002</v>
          </cell>
          <cell r="D1019" t="str">
            <v>Octreotide, 20mg, acción prolongada, polvo liofilizado, I.M.</v>
          </cell>
        </row>
        <row r="1020">
          <cell r="B1020">
            <v>101091401</v>
          </cell>
          <cell r="C1020" t="str">
            <v>N05AH00002</v>
          </cell>
          <cell r="D1020" t="str">
            <v>OLANZAPINA 10mg, tableta o tableta dispersable, V.O.</v>
          </cell>
        </row>
        <row r="1021">
          <cell r="B1021">
            <v>102078301</v>
          </cell>
          <cell r="C1021" t="str">
            <v>B05XA00002</v>
          </cell>
          <cell r="D1021" t="str">
            <v>OLIGOELEMENTOS o ELEMENTOS TRAZAS PARA ADULTOS CON ZINC, COBRE, MANGANESO Y CROMO, solución, I.V.</v>
          </cell>
        </row>
        <row r="1022">
          <cell r="B1022">
            <v>102013801</v>
          </cell>
          <cell r="C1022" t="str">
            <v>B05XA00003</v>
          </cell>
          <cell r="D1022" t="str">
            <v>OLIGOELEMENTOS o ELEMENTOS TRAZAS PARA PEDIATRÍA CON ZINC, COBRE, MANGANESO, solución, I.V.</v>
          </cell>
        </row>
        <row r="1023">
          <cell r="B1023">
            <v>102102601</v>
          </cell>
          <cell r="C1023" t="str">
            <v>R03DX00003</v>
          </cell>
          <cell r="D1023" t="str">
            <v>OMALIZUMAB, 150MG, POLVO LIOFILIZADO O SOLUCIÓN INYECTABLE, S.C</v>
          </cell>
        </row>
        <row r="1024">
          <cell r="B1024">
            <v>101093701</v>
          </cell>
          <cell r="C1024" t="str">
            <v>A02BC00002</v>
          </cell>
          <cell r="D1024" t="str">
            <v>OMEPRAZOL, 10MG, CÁPSULA O TABLETA, V.O.</v>
          </cell>
        </row>
        <row r="1025">
          <cell r="B1025">
            <v>101059401</v>
          </cell>
          <cell r="C1025" t="str">
            <v>A02BC00003</v>
          </cell>
          <cell r="D1025" t="str">
            <v>OMEPRAZOL, 20mg, CÁPSULA CON MICROESFERAS GASTRORRESISTENTES, V.O.</v>
          </cell>
        </row>
        <row r="1026">
          <cell r="B1026">
            <v>102078701</v>
          </cell>
          <cell r="C1026" t="str">
            <v>A02BC00001</v>
          </cell>
          <cell r="D1026" t="str">
            <v>OMEPRAZOL, 40MG, POLVO LIOFILIZADO, I.V.</v>
          </cell>
        </row>
        <row r="1027">
          <cell r="B1027">
            <v>101003401</v>
          </cell>
          <cell r="C1027" t="str">
            <v>J05AH00003</v>
          </cell>
          <cell r="D1027" t="str">
            <v>OSELTAMIVIR  75 MG, CAPSULA, V.O</v>
          </cell>
        </row>
        <row r="1028">
          <cell r="B1028">
            <v>102041901</v>
          </cell>
          <cell r="C1028" t="str">
            <v>J01CF00004</v>
          </cell>
          <cell r="D1028" t="str">
            <v>OXACILINA SÓDICA 1g, polvo liofilizado, I.V.</v>
          </cell>
        </row>
        <row r="1029">
          <cell r="B1029">
            <v>101079801</v>
          </cell>
          <cell r="C1029" t="str">
            <v>G04BD00001</v>
          </cell>
          <cell r="D1029" t="str">
            <v>OXIBUTININA 5mg, tableta, V.O.</v>
          </cell>
        </row>
        <row r="1030">
          <cell r="B1030">
            <v>101097201</v>
          </cell>
          <cell r="C1030" t="str">
            <v>N02AA00003</v>
          </cell>
          <cell r="D1030" t="str">
            <v>OXICODONA CLORHIDRATO 10mg, tableta de liberación prolongada, V.O.</v>
          </cell>
        </row>
        <row r="1031">
          <cell r="B1031">
            <v>101097301</v>
          </cell>
          <cell r="C1031" t="str">
            <v>N02AA00004</v>
          </cell>
          <cell r="D1031" t="str">
            <v>OXICODONA CLORHIDRATO, 20MG TABLETA DE LIBERACION PROLONGADA, V.O.</v>
          </cell>
        </row>
        <row r="1032">
          <cell r="B1032">
            <v>102020101</v>
          </cell>
          <cell r="C1032" t="str">
            <v>H01BB00002</v>
          </cell>
          <cell r="D1032" t="str">
            <v>OXITOCINA SINTÉTICA 5-10UI/ml, solución, I.V.</v>
          </cell>
        </row>
        <row r="1033">
          <cell r="B1033">
            <v>102105901</v>
          </cell>
          <cell r="C1033" t="str">
            <v>N05AX00008</v>
          </cell>
          <cell r="D1033" t="str">
            <v>PALIPERIDONA PALMITATO, 100mg, solución o suspensión, l.M.</v>
          </cell>
        </row>
        <row r="1034">
          <cell r="B1034">
            <v>102106001</v>
          </cell>
          <cell r="C1034" t="str">
            <v>N05AX00009</v>
          </cell>
          <cell r="D1034" t="str">
            <v>PALIPERIDONA PALMITATO, 150mg, solución o suspensión, l.M.</v>
          </cell>
        </row>
        <row r="1035">
          <cell r="B1035">
            <v>102095701</v>
          </cell>
          <cell r="C1035" t="str">
            <v>J06BD00001</v>
          </cell>
          <cell r="D1035" t="str">
            <v>Palivizumab 100 mg/ml, polvo liofilizado o solución, I.M.</v>
          </cell>
        </row>
        <row r="1036">
          <cell r="B1036">
            <v>101097701</v>
          </cell>
          <cell r="C1036" t="str">
            <v>A09AA00003</v>
          </cell>
          <cell r="D1036" t="str">
            <v>PANCREATINA 150mg, equivalente a: LIPASA 10,000U, AMILASA  8,000U, PROTEASA 600U, cápsula, V.O.</v>
          </cell>
        </row>
        <row r="1037">
          <cell r="B1037">
            <v>101077501</v>
          </cell>
          <cell r="C1037" t="str">
            <v>N02AJ00001</v>
          </cell>
          <cell r="D1037" t="str">
            <v>PARACETAMOL (ACETAMINOFEN) 300-325mg con CODEINA FOSFATO 30mg, tableta, V.O.</v>
          </cell>
        </row>
        <row r="1038">
          <cell r="B1038">
            <v>103019801</v>
          </cell>
          <cell r="C1038" t="str">
            <v>N02BE00002</v>
          </cell>
          <cell r="D1038" t="str">
            <v>PARACETAMOL (ACETAMINOFÉN), 120-160MG/5ML, JARABE O SOLUCIÓN, FRASCO, V.O.</v>
          </cell>
        </row>
        <row r="1039">
          <cell r="B1039">
            <v>105004901</v>
          </cell>
          <cell r="C1039" t="str">
            <v>N02BE00003</v>
          </cell>
          <cell r="D1039" t="str">
            <v>PARACETAMOL (ACETAMINOFEN), 250-300MG. SUPOSITORIOS PEDIÁTRICOS, VIA RECTAL.</v>
          </cell>
        </row>
        <row r="1040">
          <cell r="B1040">
            <v>101001101</v>
          </cell>
          <cell r="C1040" t="str">
            <v>N02BE00005</v>
          </cell>
          <cell r="D1040" t="str">
            <v>PARACETAMOL (ACETAMINOFÉN), 500MG, TABLETA, V.O.</v>
          </cell>
        </row>
        <row r="1041">
          <cell r="B1041">
            <v>103019701</v>
          </cell>
          <cell r="C1041" t="str">
            <v>N02BE00001</v>
          </cell>
          <cell r="D1041" t="str">
            <v>PARACETAMOL (ACETAMINOFÉN), 90-100MG/ML, GOTAS, SOLUCIÓN, FRASCO CON CUENTAGOTAS O GOTERO CALIBRADO, 15-30ML, V.O.</v>
          </cell>
        </row>
        <row r="1042">
          <cell r="B1042">
            <v>102100101</v>
          </cell>
          <cell r="C1042" t="str">
            <v>N02BE00006</v>
          </cell>
          <cell r="D1042" t="str">
            <v>PARACETAMOL 10mg/ml, solución para perfusión, I.V.</v>
          </cell>
        </row>
        <row r="1043">
          <cell r="B1043">
            <v>101101201</v>
          </cell>
          <cell r="C1043" t="str">
            <v>H05BX00002</v>
          </cell>
          <cell r="D1043" t="str">
            <v>PARICALCITOL 2mcg, cápsula, V.O.</v>
          </cell>
        </row>
        <row r="1044">
          <cell r="B1044">
            <v>102092901</v>
          </cell>
          <cell r="C1044" t="str">
            <v>H05BX00003</v>
          </cell>
          <cell r="D1044" t="str">
            <v>Paricalcitol, 5mcg/ml, solución, I.V.</v>
          </cell>
        </row>
        <row r="1045">
          <cell r="B1045">
            <v>103009501</v>
          </cell>
          <cell r="C1045" t="str">
            <v>N05CM00002</v>
          </cell>
          <cell r="D1045" t="str">
            <v>PASIFLORA, 500MG/5ML, SOLUCIÓN, FRASCO, V.O.</v>
          </cell>
        </row>
        <row r="1046">
          <cell r="B1046">
            <v>101096301</v>
          </cell>
          <cell r="C1046" t="str">
            <v>C09AA00005</v>
          </cell>
          <cell r="D1046" t="str">
            <v>PERINDOPRIL, 5MG, TABLETA, V.O.</v>
          </cell>
        </row>
        <row r="1047">
          <cell r="B1047">
            <v>102011801</v>
          </cell>
          <cell r="C1047" t="str">
            <v>N02AB00002</v>
          </cell>
          <cell r="D1047" t="str">
            <v>PETIDINA (MEPERIDINA) 50mg/ml, solución, I.M., I.V.</v>
          </cell>
        </row>
        <row r="1048">
          <cell r="B1048">
            <v>103027401</v>
          </cell>
          <cell r="C1048" t="str">
            <v>R05DB00001</v>
          </cell>
          <cell r="D1048" t="str">
            <v>PIPACETATO, 40MG/ML, GOTAS, FRASCO, 15ML, V.O.</v>
          </cell>
        </row>
        <row r="1049">
          <cell r="B1049">
            <v>102078001</v>
          </cell>
          <cell r="C1049" t="str">
            <v>J01CR00004</v>
          </cell>
          <cell r="D1049" t="str">
            <v>PIPERACILINA 4g con TAZOBACTAM 500mg, polvo liofilizado, I.V.</v>
          </cell>
        </row>
        <row r="1050">
          <cell r="B1050">
            <v>103047001</v>
          </cell>
          <cell r="C1050" t="str">
            <v>P02CC00001</v>
          </cell>
          <cell r="D1050" t="str">
            <v>PIRANTEL PAMOATO 250MG CON OXANTEL 250MG/5ML, SUSPENSIÓN, FRASCO, 15ML, V.O.</v>
          </cell>
        </row>
        <row r="1051">
          <cell r="B1051">
            <v>101072401</v>
          </cell>
          <cell r="C1051" t="str">
            <v>J04AK00002</v>
          </cell>
          <cell r="D1051" t="str">
            <v>PIRAZINAMIDA 500mg, tableta, V.O.</v>
          </cell>
        </row>
        <row r="1052">
          <cell r="B1052">
            <v>101018301</v>
          </cell>
          <cell r="C1052" t="str">
            <v>N07AA00002</v>
          </cell>
          <cell r="D1052" t="str">
            <v>PIRIDOSTIGMINA BROMURO, 60MG, TABLETA, V.O.</v>
          </cell>
        </row>
        <row r="1053">
          <cell r="B1053">
            <v>101034401</v>
          </cell>
          <cell r="C1053" t="str">
            <v>A11HA00001</v>
          </cell>
          <cell r="D1053" t="str">
            <v>PIRIDOXINA (VITAMINA B6), 50MG, TABLETA, V.O.</v>
          </cell>
        </row>
        <row r="1054">
          <cell r="B1054">
            <v>103030501</v>
          </cell>
          <cell r="C1054" t="str">
            <v>V03AE00001</v>
          </cell>
          <cell r="D1054" t="str">
            <v>POLIESTIRENO SULFONATO, POLVO, POTE O FRASCO, 453.6 G,  V.O., VÍA RECTAL</v>
          </cell>
        </row>
        <row r="1055">
          <cell r="B1055">
            <v>103062101</v>
          </cell>
          <cell r="C1055" t="str">
            <v>A06AD00002</v>
          </cell>
          <cell r="D1055" t="str">
            <v>POLIETILENGLICOL 3350, CON ELECTROLITOS (SULFATO DE SODIO ANHIDRO, BICARBONATO DE SODIO, CLORURO DE SODIO, CLORURO DE POTASIO), POLVO PARA SOLUCION, V.O.</v>
          </cell>
        </row>
        <row r="1056">
          <cell r="B1056">
            <v>102093001</v>
          </cell>
          <cell r="C1056" t="str">
            <v>J01XB00001</v>
          </cell>
          <cell r="D1056" t="str">
            <v>POLIMIXINA B SULFATO 500,000UI, polvo o solución, I.M., I.V.</v>
          </cell>
        </row>
        <row r="1057">
          <cell r="B1057">
            <v>103003401</v>
          </cell>
          <cell r="C1057" t="str">
            <v>S02CA00003</v>
          </cell>
          <cell r="D1057" t="str">
            <v>POLIMIXINA B, NEOMICINA, HIDROCORTISONA 1%, gotas, suspensión, frasco, 5ml, Vía Ótica.</v>
          </cell>
        </row>
        <row r="1058">
          <cell r="B1058">
            <v>102014901</v>
          </cell>
          <cell r="C1058" t="str">
            <v>B05XA00004</v>
          </cell>
          <cell r="D1058" t="str">
            <v>POTASIO CLORURO 2mEq/ml, solución, I.V.</v>
          </cell>
        </row>
        <row r="1059">
          <cell r="B1059">
            <v>102078401</v>
          </cell>
          <cell r="C1059" t="str">
            <v>B05XA00005</v>
          </cell>
          <cell r="D1059" t="str">
            <v>POTASIO FOSFATO 3mmol/ml, solución, I.V.</v>
          </cell>
        </row>
        <row r="1060">
          <cell r="B1060">
            <v>103006801</v>
          </cell>
          <cell r="C1060" t="str">
            <v>A12BA00001</v>
          </cell>
          <cell r="D1060" t="str">
            <v>POTASIO GLUCONATO, 20MEQ/15ML, ELIXIR, FRASCO, 150-200ML, V.O.</v>
          </cell>
        </row>
        <row r="1061">
          <cell r="B1061">
            <v>101097801</v>
          </cell>
          <cell r="C1061" t="str">
            <v>N04BC00002</v>
          </cell>
          <cell r="D1061" t="str">
            <v>PRAMIPEXOL, 0.25 MG, TABLETA RANURADA, V.O.</v>
          </cell>
        </row>
        <row r="1062">
          <cell r="B1062">
            <v>101097901</v>
          </cell>
          <cell r="C1062" t="str">
            <v>N04BC00003</v>
          </cell>
          <cell r="D1062" t="str">
            <v>PRAMIPEXOL, 1.0  MG, TABLETA RANURADA, V.O.</v>
          </cell>
        </row>
        <row r="1063">
          <cell r="B1063">
            <v>101062501</v>
          </cell>
          <cell r="C1063" t="str">
            <v>C02CA00002</v>
          </cell>
          <cell r="D1063" t="str">
            <v>PRAZOSINA 2mg, tableta ranurada, V.O.</v>
          </cell>
        </row>
        <row r="1064">
          <cell r="B1064">
            <v>103049901</v>
          </cell>
          <cell r="C1064" t="str">
            <v>S01BA00001</v>
          </cell>
          <cell r="D1064" t="str">
            <v>PREDNISOLONA ACETATO, 1%, GOTAS, SUSPENSION,  FRASCO 5-15ML, OFTALMICA.</v>
          </cell>
        </row>
        <row r="1065">
          <cell r="B1065">
            <v>103056801</v>
          </cell>
          <cell r="C1065" t="str">
            <v>H02AB00008</v>
          </cell>
          <cell r="D1065" t="str">
            <v>PREDNISONA O PREDNISOLONA, 1-3MG/ML, JARABE O SOLUCIÓN, 60- 120ML, V.O.</v>
          </cell>
        </row>
        <row r="1066">
          <cell r="B1066">
            <v>101024201</v>
          </cell>
          <cell r="C1066" t="str">
            <v>H02AB00010</v>
          </cell>
          <cell r="D1066" t="str">
            <v>PREDNISONA O PREDNISOLONA, 5MG, TABLETA, V.O.</v>
          </cell>
        </row>
        <row r="1067">
          <cell r="B1067">
            <v>101073401</v>
          </cell>
          <cell r="C1067" t="str">
            <v>H02AB00009</v>
          </cell>
          <cell r="D1067" t="str">
            <v>PREDNISONA, 50MG, TABLETA, V.O.</v>
          </cell>
        </row>
        <row r="1068">
          <cell r="B1068">
            <v>101093801</v>
          </cell>
          <cell r="C1068" t="str">
            <v>C01BC00001</v>
          </cell>
          <cell r="D1068" t="str">
            <v>PROPAFENONA 150mg, tableta, V.O.</v>
          </cell>
        </row>
        <row r="1069">
          <cell r="B1069">
            <v>102073001</v>
          </cell>
          <cell r="C1069" t="str">
            <v>N01AX00002</v>
          </cell>
          <cell r="D1069" t="str">
            <v>PROPOFOL 10mg/ml, emulsión, I.V.</v>
          </cell>
        </row>
        <row r="1070">
          <cell r="B1070">
            <v>102048601</v>
          </cell>
          <cell r="C1070" t="str">
            <v>C07AA00001</v>
          </cell>
          <cell r="D1070" t="str">
            <v>PROPRANOLOL CLORHIDRATO 1mg/ml, solución, I.V.</v>
          </cell>
        </row>
        <row r="1071">
          <cell r="B1071">
            <v>101053901</v>
          </cell>
          <cell r="C1071" t="str">
            <v>C07AA00002</v>
          </cell>
          <cell r="D1071" t="str">
            <v>PROPRANOLOL CLORHIDRATO, 10MG, TABLETA, V.O.</v>
          </cell>
        </row>
        <row r="1072">
          <cell r="B1072">
            <v>101054001</v>
          </cell>
          <cell r="C1072" t="str">
            <v>C07AA00003</v>
          </cell>
          <cell r="D1072" t="str">
            <v>PROPRANOLOL CLORHIDRATO, 40MG, TABLETA, V.O.</v>
          </cell>
        </row>
        <row r="1073">
          <cell r="B1073">
            <v>102053501</v>
          </cell>
          <cell r="C1073" t="str">
            <v>V03AB00007</v>
          </cell>
          <cell r="D1073" t="str">
            <v>PROTAMINA CLORHIDRATO o SULFATO 10mg/ml ó 1,000U/ml, solución, I.V.</v>
          </cell>
        </row>
        <row r="1074">
          <cell r="B1074">
            <v>103039201</v>
          </cell>
          <cell r="C1074" t="str">
            <v>S01HA00001</v>
          </cell>
          <cell r="D1074" t="str">
            <v>PROXIMETACAÍNA (PROPARACAÍNA), 0.5% O TETRACAÍNA (AMETHOCAÍNA), 0.5%, GOTAS, SOLUCIÓN, FRASCO, 10-15ML, VÍA OFTÁLMICA.</v>
          </cell>
        </row>
        <row r="1075">
          <cell r="B1075">
            <v>101096501</v>
          </cell>
          <cell r="C1075" t="str">
            <v>N05AH00003</v>
          </cell>
          <cell r="D1075" t="str">
            <v>QUETIAPINA FUMARATO, 200mg, tableta, V.O.</v>
          </cell>
        </row>
        <row r="1076">
          <cell r="B1076">
            <v>102074501</v>
          </cell>
          <cell r="C1076" t="str">
            <v>V03AB00006</v>
          </cell>
          <cell r="D1076" t="str">
            <v>REACTIVADORES DE LA ACETILCOLINESTERASA: OBIDOXIMA 250mg/ml  o PRALIDOXIMA CLORURO 50mg/ml o PRALIDOXIMA METILSULFATO 20mg/ml, solución,  ampolla o vial, Uso Parenteral.</v>
          </cell>
        </row>
        <row r="1077">
          <cell r="B1077">
            <v>101091201</v>
          </cell>
          <cell r="C1077" t="str">
            <v>J04AM00002</v>
          </cell>
          <cell r="D1077" t="str">
            <v>RIFAMPICINA 120GM. CON ISONIAZIDA 50MG. CON PIRAZINAMIDA 300MG., CÁPSULA O COMPRIMIDO, V.O.</v>
          </cell>
        </row>
        <row r="1078">
          <cell r="B1078">
            <v>101068801</v>
          </cell>
          <cell r="C1078" t="str">
            <v>J04AM00001</v>
          </cell>
          <cell r="D1078" t="str">
            <v>RIFAMPICINA 150mg con ISONIAZIDA 100mg, cápsula o tableta, V.O.</v>
          </cell>
        </row>
        <row r="1079">
          <cell r="B1079">
            <v>101047001</v>
          </cell>
          <cell r="C1079" t="str">
            <v>J04AB00001</v>
          </cell>
          <cell r="D1079" t="str">
            <v xml:space="preserve">RIFAMPICINA, 300MG, CÁPSULA O TABLETA, V.O
</v>
          </cell>
        </row>
        <row r="1080">
          <cell r="B1080">
            <v>102009401</v>
          </cell>
          <cell r="C1080" t="str">
            <v>B05BB00005</v>
          </cell>
          <cell r="D1080" t="str">
            <v>RINGER LACTATO, solución, envase plástico (bolsa o frasco), con equipo adaptable desechable para Infusión Intravenosa 1,000ml.</v>
          </cell>
        </row>
        <row r="1081">
          <cell r="B1081">
            <v>102010701</v>
          </cell>
          <cell r="C1081" t="str">
            <v>B05BB00006</v>
          </cell>
          <cell r="D1081" t="str">
            <v>RINGER LACTATO, solución, envase plástico (bolsa o frasco), con equipo adaptable desechable para Infusión Intravenosa, 500ml.</v>
          </cell>
        </row>
        <row r="1082">
          <cell r="B1082">
            <v>102080801</v>
          </cell>
          <cell r="C1082" t="str">
            <v>L01XC00005</v>
          </cell>
          <cell r="D1082" t="str">
            <v>RITUXIMAB 100mg, solución, I.V.</v>
          </cell>
        </row>
        <row r="1083">
          <cell r="B1083">
            <v>102081701</v>
          </cell>
          <cell r="C1083" t="str">
            <v>L01XC00006</v>
          </cell>
          <cell r="D1083" t="str">
            <v>RITUXIMAB 500mg, solución, I.V.</v>
          </cell>
        </row>
        <row r="1084">
          <cell r="B1084">
            <v>103061301</v>
          </cell>
          <cell r="C1084" t="str">
            <v>N06DA00004</v>
          </cell>
          <cell r="D1084" t="str">
            <v>RIVASTIGMINA, 18MG PARCHE TRANSDÉRMICO, VÍA TÓPICA</v>
          </cell>
        </row>
        <row r="1085">
          <cell r="B1085">
            <v>103061201</v>
          </cell>
          <cell r="C1085" t="str">
            <v>N06DA00003</v>
          </cell>
          <cell r="D1085" t="str">
            <v>RIVASTIGMINA, 9MG PARCHE TRANSDÉRMICO, VÍA TÓPICA</v>
          </cell>
        </row>
        <row r="1086">
          <cell r="B1086">
            <v>102080001</v>
          </cell>
          <cell r="C1086" t="str">
            <v>M03AC00002</v>
          </cell>
          <cell r="D1086" t="str">
            <v>ROCURONIO BROMURO 10mg/ml, solución, I.V.</v>
          </cell>
        </row>
        <row r="1087">
          <cell r="B1087">
            <v>101000201</v>
          </cell>
          <cell r="C1087" t="str">
            <v>C10AA00006</v>
          </cell>
          <cell r="D1087" t="str">
            <v>ROSUVASTATINA 10mg, cápsula o tableta, V.O.</v>
          </cell>
        </row>
        <row r="1088">
          <cell r="B1088">
            <v>103000701</v>
          </cell>
          <cell r="C1088" t="str">
            <v>A06AX00001</v>
          </cell>
          <cell r="D1088" t="str">
            <v>RUIBARBO 1.5% y SODIO 3.5%, mixtura, frasco, 120-240ml, V.O.</v>
          </cell>
        </row>
        <row r="1089">
          <cell r="B1089">
            <v>103043401</v>
          </cell>
          <cell r="C1089" t="str">
            <v>R03AC00004</v>
          </cell>
          <cell r="D1089" t="str">
            <v>SALBUTAMOL BASE O SULFATO, 100MCG/INHALACIÓN, SUSPENSIÓN EN AEROSOL LIBRE DE  CFC, INHALADOR CON 200-250 DOSIS, VÍA BUCAL.</v>
          </cell>
        </row>
        <row r="1090">
          <cell r="B1090">
            <v>103048901</v>
          </cell>
          <cell r="C1090" t="str">
            <v>R03AC00005</v>
          </cell>
          <cell r="D1090" t="str">
            <v>SALBUTAMOL SULFATO, 0.5%, SOLUCIÓN, FRASCO, 20-30ML, NEBULIZACIÓN.</v>
          </cell>
        </row>
        <row r="1091">
          <cell r="B1091">
            <v>103048601</v>
          </cell>
          <cell r="C1091" t="str">
            <v>A07CA00001</v>
          </cell>
          <cell r="D1091" t="str">
            <v>SALES DE REHIDRATACIÓN ORAL,  CON UN CONTENIDO MÍNIMO DE: DEXTROSA (GLUCOSA) ANHIDRA 20G, SODIO CLORURO 3.5G,  SODIO CITRATO DIHIDRATADO 2.9G, POTASIO  CLORURO 1.5G, POLVO, SOBRE, V.O.</v>
          </cell>
        </row>
        <row r="1092">
          <cell r="B1092">
            <v>102062401</v>
          </cell>
          <cell r="C1092" t="str">
            <v>S01XA00006</v>
          </cell>
          <cell r="D1092" t="str">
            <v>SALINA BALANCEADA, solución estéril, Uso  Intraocular.</v>
          </cell>
        </row>
        <row r="1093">
          <cell r="B1093">
            <v>101097101</v>
          </cell>
          <cell r="C1093" t="str">
            <v>V03AE00003</v>
          </cell>
          <cell r="D1093" t="str">
            <v>SEVELAMER CARBONATO 800mg, tableta, V.O.</v>
          </cell>
        </row>
        <row r="1094">
          <cell r="B1094">
            <v>103040801</v>
          </cell>
          <cell r="C1094" t="str">
            <v>N01AB00002</v>
          </cell>
          <cell r="D1094" t="str">
            <v>SEVOFLURANO, SOLUCIÓN, FRASCO, 250ML, INHALACIÓN</v>
          </cell>
        </row>
        <row r="1095">
          <cell r="B1095">
            <v>101094001</v>
          </cell>
          <cell r="C1095" t="str">
            <v>L04AA00011</v>
          </cell>
          <cell r="D1095" t="str">
            <v>SIROLIMUS 1mg, tableta, V.O.</v>
          </cell>
        </row>
        <row r="1096">
          <cell r="B1096">
            <v>102018101</v>
          </cell>
          <cell r="C1096" t="str">
            <v>B05XA00006</v>
          </cell>
          <cell r="D1096" t="str">
            <v>SODIO BICARBONATO 7.5%, solución hipertónica, I.V.</v>
          </cell>
        </row>
        <row r="1097">
          <cell r="B1097">
            <v>102075701</v>
          </cell>
          <cell r="C1097" t="str">
            <v>B05XA00008</v>
          </cell>
          <cell r="D1097" t="str">
            <v>SODIO CLORURO 0.9%,  solución, envase plástico (bolsa o frasco), 3,000ml, I.V.</v>
          </cell>
        </row>
        <row r="1098">
          <cell r="B1098">
            <v>102019001</v>
          </cell>
          <cell r="C1098" t="str">
            <v>B05XA00011</v>
          </cell>
          <cell r="D1098" t="str">
            <v>SODIO CLORURO 20-25%, solución hipertónica, I.V.</v>
          </cell>
        </row>
        <row r="1099">
          <cell r="B1099">
            <v>102099401</v>
          </cell>
          <cell r="C1099" t="str">
            <v>B05XA00019</v>
          </cell>
          <cell r="D1099" t="str">
            <v>SODIO CLORURO al 0.9%, solución, bolsa plástica con dos salidas, con equipo adaptable desechable para Infusión Intravenosa, 100ml.</v>
          </cell>
        </row>
        <row r="1100">
          <cell r="B1100">
            <v>103061001</v>
          </cell>
          <cell r="C1100" t="str">
            <v>R01AX00001</v>
          </cell>
          <cell r="D1100" t="str">
            <v>SODIO CLORURO, 0.85%-0.9%, GOTAS NASALES EN SOLUCIÓN, FRASCO 50ML, VÍA NASAL.</v>
          </cell>
        </row>
        <row r="1101">
          <cell r="B1101">
            <v>102017602</v>
          </cell>
          <cell r="C1101" t="str">
            <v>B05XA00009</v>
          </cell>
          <cell r="D1101" t="str">
            <v>SODIO CLORURO, al 0.9%, solución, envase plástico (bolsa o frasco), con equipo adaptable desechable para Infusión Intravenosa, 1,000ml.</v>
          </cell>
        </row>
        <row r="1102">
          <cell r="B1102">
            <v>102017401</v>
          </cell>
          <cell r="C1102" t="str">
            <v>B05XA00010</v>
          </cell>
          <cell r="D1102" t="str">
            <v>SODIO CLORURO, al 0.9%, solución, envase plástico (bolsa o frasco), con equipo adaptable desechable para Infusión Intravenosa, 500ml.</v>
          </cell>
        </row>
        <row r="1103">
          <cell r="B1103">
            <v>101075001</v>
          </cell>
          <cell r="C1103" t="str">
            <v>A02BX00001</v>
          </cell>
          <cell r="D1103" t="str">
            <v>SUCRALFATO 1g, tableta o gel oral, V.O.</v>
          </cell>
        </row>
        <row r="1104">
          <cell r="B1104">
            <v>102076201</v>
          </cell>
          <cell r="C1104" t="str">
            <v>J06AA00002</v>
          </cell>
          <cell r="D1104" t="str">
            <v>Suero Antialacrán (Suero Anti-Escorpionico) ampolla</v>
          </cell>
        </row>
        <row r="1105">
          <cell r="B1105">
            <v>102095201</v>
          </cell>
          <cell r="C1105" t="str">
            <v>J06AA00005</v>
          </cell>
          <cell r="D1105" t="str">
            <v>Suero antiofídico anti-coral (contra Micrurus nigrocintus Micrurus fulvius y Micrurus d. arinicaudus), solución o polvo liofilizado, ampolla o vial, 10ml, I.M., I.V.</v>
          </cell>
        </row>
        <row r="1106">
          <cell r="B1106">
            <v>102059001</v>
          </cell>
          <cell r="C1106" t="str">
            <v>J06AA00001</v>
          </cell>
          <cell r="D1106" t="str">
            <v>SUERO ANTIOFÍDICO, POLIVALENTE, (QUE INCLUYE ANTI-B  ASPER/ATROX), CON ANTILAQUÉSICO, solución, vial, 10ml, I.V.</v>
          </cell>
        </row>
        <row r="1107">
          <cell r="B1107">
            <v>104014701</v>
          </cell>
          <cell r="C1107" t="str">
            <v>D06BA00001</v>
          </cell>
          <cell r="D1107" t="str">
            <v>SULFADIAZINA DE PLATA 1%, crema, pote, 100-400g, Vía Tópica.</v>
          </cell>
        </row>
        <row r="1108">
          <cell r="B1108">
            <v>104018501</v>
          </cell>
          <cell r="C1108" t="str">
            <v>D06BA00003</v>
          </cell>
          <cell r="D1108" t="str">
            <v>SULFADIAZINA DE PLATA 1%, CREMA, TUBO O POTE, 30-60G VÍA TÓPICA.</v>
          </cell>
        </row>
        <row r="1109">
          <cell r="B1109">
            <v>101059201</v>
          </cell>
          <cell r="C1109" t="str">
            <v>A07EC00001</v>
          </cell>
          <cell r="D1109" t="str">
            <v>SULFASALAZINA, 500 MG,  TABLETA, V.O.</v>
          </cell>
        </row>
        <row r="1110">
          <cell r="B1110">
            <v>101070201</v>
          </cell>
          <cell r="C1110" t="str">
            <v>N05AL00001</v>
          </cell>
          <cell r="D1110" t="str">
            <v>SULPIRIDA 200mg, cápsula o tableta, V.O.</v>
          </cell>
        </row>
        <row r="1111">
          <cell r="B1111">
            <v>101070101</v>
          </cell>
          <cell r="C1111" t="str">
            <v>N05AL00002</v>
          </cell>
          <cell r="D1111" t="str">
            <v>SULPIRIDA 50mg, capsula o tableta, V.O.</v>
          </cell>
        </row>
        <row r="1112">
          <cell r="B1112">
            <v>102075401</v>
          </cell>
          <cell r="C1112" t="str">
            <v>R07AA00001</v>
          </cell>
          <cell r="D1112" t="str">
            <v>SURFACTANTE PULMONAR: COLPOSFERIL PALMITATO o FOSFOLÍPIDO 100-240mg, suspensión, Vía Endotraqueal.</v>
          </cell>
        </row>
        <row r="1113">
          <cell r="B1113">
            <v>102059601</v>
          </cell>
          <cell r="C1113" t="str">
            <v>M03AB00001</v>
          </cell>
          <cell r="D1113" t="str">
            <v>SUXAMETONIO (SUCCINILCOLINA) CLORURO 50mg/ml, polvo liofilizado, I.V.</v>
          </cell>
        </row>
        <row r="1114">
          <cell r="B1114">
            <v>101094101</v>
          </cell>
          <cell r="C1114" t="str">
            <v>L04AD00004</v>
          </cell>
          <cell r="D1114" t="str">
            <v>TACROLIMUS 1mg, cápsula, V.O.</v>
          </cell>
        </row>
        <row r="1115">
          <cell r="B1115">
            <v>101094201</v>
          </cell>
          <cell r="C1115" t="str">
            <v>L04AX00002</v>
          </cell>
          <cell r="D1115" t="str">
            <v>TALIDOMIDA 100mg, tableta, V.O.</v>
          </cell>
        </row>
        <row r="1116">
          <cell r="B1116">
            <v>101024501</v>
          </cell>
          <cell r="C1116" t="str">
            <v>L02BA00001</v>
          </cell>
          <cell r="D1116" t="str">
            <v>TAMOXIFENO CITRATO, 20MG, TABLETA, V.O.</v>
          </cell>
        </row>
        <row r="1117">
          <cell r="B1117">
            <v>101001901</v>
          </cell>
          <cell r="C1117" t="str">
            <v>N02AX00005</v>
          </cell>
          <cell r="D1117" t="str">
            <v>TAPENTADOL 50mg, tableta recubierta de liberación prolongada, V.O.</v>
          </cell>
        </row>
        <row r="1118">
          <cell r="B1118">
            <v>102093201</v>
          </cell>
          <cell r="C1118" t="str">
            <v>J01XA00001</v>
          </cell>
          <cell r="D1118" t="str">
            <v>Teicoplanina, 400mg, polvo liofilizado, I.M, I.V.</v>
          </cell>
        </row>
        <row r="1119">
          <cell r="B1119">
            <v>101096801</v>
          </cell>
          <cell r="C1119" t="str">
            <v>J05AF00007</v>
          </cell>
          <cell r="D1119" t="str">
            <v>TENOFOVIR DISOPROXIL FUMARATO 300mg, equivalente a 245mg de TENOFOVIR DISOPROXILO , tableta, V.O.</v>
          </cell>
        </row>
        <row r="1120">
          <cell r="B1120">
            <v>102020401</v>
          </cell>
          <cell r="C1120" t="str">
            <v>G03BA00001</v>
          </cell>
          <cell r="D1120" t="str">
            <v>TESTOSTERONA CIPIONATO o ENANTATO o PROPIONATO, larga acción, 100–250mg/ml, solución, I.M.</v>
          </cell>
        </row>
        <row r="1121">
          <cell r="B1121">
            <v>102095501</v>
          </cell>
          <cell r="C1121" t="str">
            <v>G03BA00004</v>
          </cell>
          <cell r="D1121" t="str">
            <v>TESTOSTERONA UNDECANOATO 1,000mg, solución, I.M.</v>
          </cell>
        </row>
        <row r="1122">
          <cell r="B1122">
            <v>101030201</v>
          </cell>
          <cell r="C1122" t="str">
            <v>H03BB00001</v>
          </cell>
          <cell r="D1122" t="str">
            <v>TIAMAZOL (METIMAZOL)  5MG.TABLETA, V.O.</v>
          </cell>
        </row>
        <row r="1123">
          <cell r="B1123">
            <v>101034201</v>
          </cell>
          <cell r="C1123" t="str">
            <v>A11DA00002</v>
          </cell>
          <cell r="D1123" t="str">
            <v>TIAMINA (VITAMINA B1) 100MG, TABLETA, V.O.</v>
          </cell>
        </row>
        <row r="1124">
          <cell r="B1124">
            <v>102082301</v>
          </cell>
          <cell r="C1124" t="str">
            <v>J01AA00004</v>
          </cell>
          <cell r="D1124" t="str">
            <v>Tigeciclina clorhidrato, 50mg, polvo liofilizado, I.V.</v>
          </cell>
        </row>
        <row r="1125">
          <cell r="B1125">
            <v>103047601</v>
          </cell>
          <cell r="C1125" t="str">
            <v>S01ED00001</v>
          </cell>
          <cell r="D1125" t="str">
            <v>TIMOLOL MALEATO O BETAXOLOL CLORHIDRATO O LEVOBUNOLOL CLORHIDRATO,  0.5%, GOTAS, SOLUCIÓN, FRASCO 5 - 15ML,  VÍA OFTÁLMICA.</v>
          </cell>
        </row>
        <row r="1126">
          <cell r="B1126">
            <v>103060801</v>
          </cell>
          <cell r="C1126" t="str">
            <v>R03BB00003</v>
          </cell>
          <cell r="D1126" t="str">
            <v>TIOTROPIO BROMURO, 18MCG/INHALACIÓN, POLVO SECO, INHALADOR CON DISPOSITIVO, VÍA BUCAL</v>
          </cell>
        </row>
        <row r="1127">
          <cell r="B1127">
            <v>102079101</v>
          </cell>
          <cell r="C1127" t="str">
            <v>B01AC00006</v>
          </cell>
          <cell r="D1127" t="str">
            <v>TIROFIBAN CLORHIDRATO 0.25mg/ml, solución, I.V.</v>
          </cell>
        </row>
        <row r="1128">
          <cell r="B1128">
            <v>101097601</v>
          </cell>
          <cell r="C1128" t="str">
            <v>M03BX00002</v>
          </cell>
          <cell r="D1128" t="str">
            <v>TIZANIDINA CLORHIDRATO 4mg, tableta, V.O.</v>
          </cell>
        </row>
        <row r="1129">
          <cell r="B1129">
            <v>103061401</v>
          </cell>
          <cell r="C1129" t="str">
            <v>J01GB00004</v>
          </cell>
          <cell r="D1129" t="str">
            <v>TOBRAMICINA 300mg/5ml, solución para Inhalación y Nebulizar, ampolla.</v>
          </cell>
        </row>
        <row r="1130">
          <cell r="B1130">
            <v>103061801</v>
          </cell>
          <cell r="C1130" t="str">
            <v>S01AA00009</v>
          </cell>
          <cell r="D1130" t="str">
            <v>TOBRAMICINA, 3MG/ML (0.3%), SOLUCION,GOTAS, VIA OFTALMICA</v>
          </cell>
        </row>
        <row r="1131">
          <cell r="B1131">
            <v>103061901</v>
          </cell>
          <cell r="C1131" t="str">
            <v>S01CA00001</v>
          </cell>
          <cell r="D1131" t="str">
            <v>TOBRAMICINA,0.3% C/DEXAMETASONA 0.1% SUSPENSIÓN, GOTAS, VIA OFTALMICA</v>
          </cell>
        </row>
        <row r="1132">
          <cell r="B1132">
            <v>102082201</v>
          </cell>
          <cell r="C1132" t="str">
            <v>L04AC00001</v>
          </cell>
          <cell r="D1132" t="str">
            <v>TOCILIZUMAB 20mg/ml, solución concentrada, I.V.</v>
          </cell>
        </row>
        <row r="1133">
          <cell r="B1133">
            <v>101094301</v>
          </cell>
          <cell r="C1133" t="str">
            <v>N03AX00003</v>
          </cell>
          <cell r="D1133" t="str">
            <v>TOPIRAMATO, 100MG, TABLETA, V.O.</v>
          </cell>
        </row>
        <row r="1134">
          <cell r="B1134">
            <v>102093301</v>
          </cell>
          <cell r="C1134" t="str">
            <v>M03AX00001</v>
          </cell>
          <cell r="D1134" t="str">
            <v>TOXINA BOTULÍNICA TIPO A 100UI, polvo, I.M.</v>
          </cell>
        </row>
        <row r="1135">
          <cell r="B1135">
            <v>102057301</v>
          </cell>
          <cell r="C1135" t="str">
            <v>J07AM00001</v>
          </cell>
          <cell r="D1135" t="str">
            <v>TOXOIDE TETÁNICO (PRECIPITADO EN ALUMBRE), solución, vial, 5-10ml, I.M.</v>
          </cell>
        </row>
        <row r="1136">
          <cell r="B1136">
            <v>103000901</v>
          </cell>
          <cell r="C1136" t="str">
            <v>N02AX00004</v>
          </cell>
          <cell r="D1136" t="str">
            <v>TRAMADOL 100mg/ml, solución, gotas, V.O.</v>
          </cell>
        </row>
        <row r="1137">
          <cell r="B1137">
            <v>101037901</v>
          </cell>
          <cell r="C1137" t="str">
            <v>N02AX00002</v>
          </cell>
          <cell r="D1137" t="str">
            <v>TRAMADOL CLORHIDRATO, 50MG, CÁPSULA, V.O.</v>
          </cell>
        </row>
        <row r="1138">
          <cell r="B1138">
            <v>102093401</v>
          </cell>
          <cell r="C1138" t="str">
            <v>N02AX00001</v>
          </cell>
          <cell r="D1138" t="str">
            <v>Tramadol clorhidrato, 50mg/ml, solucion, I.V.</v>
          </cell>
        </row>
        <row r="1139">
          <cell r="B1139">
            <v>101094401</v>
          </cell>
          <cell r="C1139" t="str">
            <v>L01XX00013</v>
          </cell>
          <cell r="D1139" t="str">
            <v>TRETINOÍNA (ACIDO RETINOICO) 10mg, cápsula, V.O.</v>
          </cell>
        </row>
        <row r="1140">
          <cell r="B1140">
            <v>101082901</v>
          </cell>
          <cell r="C1140" t="str">
            <v>C01EB00002</v>
          </cell>
          <cell r="D1140" t="str">
            <v>TRIMETAZIDINA 20mg, tableta, V.O.</v>
          </cell>
        </row>
        <row r="1141">
          <cell r="B1141">
            <v>102090601</v>
          </cell>
          <cell r="C1141" t="str">
            <v>J01EE00004</v>
          </cell>
          <cell r="D1141" t="str">
            <v>Trimetoprin 16mg con Sulfametoxazol 80mg/ml, solución, I.V.</v>
          </cell>
        </row>
        <row r="1142">
          <cell r="B1142">
            <v>101038801</v>
          </cell>
          <cell r="C1142" t="str">
            <v>J01EE00005</v>
          </cell>
          <cell r="D1142" t="str">
            <v>TRIMETROPIN 160MG CON SULFAMETOXAZOL 800MG, TABLETA RANURADA, V.O.</v>
          </cell>
        </row>
        <row r="1143">
          <cell r="B1143">
            <v>103012801</v>
          </cell>
          <cell r="C1143" t="str">
            <v>J01EE00006</v>
          </cell>
          <cell r="D1143" t="str">
            <v>TRIMETROPIN 40MG CON SULFAMETOXAZOL 200MG/5ML, SUSPENSIÓN  PEDIÁTRICA, FRASCO, 100-120ML, V.O.</v>
          </cell>
        </row>
        <row r="1144">
          <cell r="B1144">
            <v>102055201</v>
          </cell>
          <cell r="C1144" t="str">
            <v>J07AX00001</v>
          </cell>
          <cell r="D1144" t="str">
            <v>TRIPLE VACUNA DPT, solución,  ampolla, I.M.</v>
          </cell>
        </row>
        <row r="1145">
          <cell r="B1145">
            <v>103033401</v>
          </cell>
          <cell r="C1145" t="str">
            <v xml:space="preserve"> A11JC00001</v>
          </cell>
          <cell r="D1145" t="str">
            <v>TRIVITAMINAS ADC, GOTAS, FRASCO CONCUENTAGOTAS O GOTERO CALIBRADO, 15- 30ML. V.O.</v>
          </cell>
        </row>
        <row r="1146">
          <cell r="B1146">
            <v>103001401</v>
          </cell>
          <cell r="C1146" t="str">
            <v>S01FA00005</v>
          </cell>
          <cell r="D1146" t="str">
            <v>TROPICAMIDA 8MG/FENIL 50MG SOL V/OFTALMI</v>
          </cell>
        </row>
        <row r="1147">
          <cell r="B1147">
            <v>102000601</v>
          </cell>
          <cell r="C1147" t="str">
            <v>L04AC00015</v>
          </cell>
          <cell r="D1147" t="str">
            <v>USTEKINUMAB 130MG/26ML, SOL INTRAVEN I.V</v>
          </cell>
        </row>
        <row r="1148">
          <cell r="B1148">
            <v>102000701</v>
          </cell>
          <cell r="C1148" t="str">
            <v>L04AC00016</v>
          </cell>
          <cell r="D1148" t="str">
            <v>USTEKINUMAB 90MG/ML,SOLUCION SUBCUNTANEA</v>
          </cell>
        </row>
        <row r="1149">
          <cell r="B1149">
            <v>102064101</v>
          </cell>
          <cell r="C1149" t="str">
            <v>J07AL00001</v>
          </cell>
          <cell r="D1149" t="str">
            <v>VACUNA ANTINEUMOCÓCCICA 25mcg/0.5ml, solución, I.M., S.C.</v>
          </cell>
        </row>
        <row r="1150">
          <cell r="B1150">
            <v>102054201</v>
          </cell>
          <cell r="C1150" t="str">
            <v>J07BD00001</v>
          </cell>
          <cell r="D1150" t="str">
            <v>VACUNA ANTI-SARAMPIÓN VIVA ATENUADA, polvo liofilizado, vial, 0.5ml, S.C.</v>
          </cell>
        </row>
        <row r="1151">
          <cell r="B1151">
            <v>101094501</v>
          </cell>
          <cell r="C1151" t="str">
            <v>J05AB00005</v>
          </cell>
          <cell r="D1151" t="str">
            <v>VALGANCICLOVIR  450mg, tableta, V.O.</v>
          </cell>
        </row>
        <row r="1152">
          <cell r="B1152">
            <v>101073801</v>
          </cell>
          <cell r="C1152" t="str">
            <v>N03AG00001</v>
          </cell>
          <cell r="D1152" t="str">
            <v>VALPROATO DE MAGNESIO, DIVALPROATO SÓDICO 500mg, cápsula o tableta, de liberación modificada con capa entérica, V.O.</v>
          </cell>
        </row>
        <row r="1153">
          <cell r="B1153">
            <v>103048701</v>
          </cell>
          <cell r="C1153" t="str">
            <v>N03AG00003</v>
          </cell>
          <cell r="D1153" t="str">
            <v>VALPROICO ÁCIDO 250mg/5ml, jarabe o suspensión, frasco, 120ml, V.O.</v>
          </cell>
        </row>
        <row r="1154">
          <cell r="B1154">
            <v>102063201</v>
          </cell>
          <cell r="C1154" t="str">
            <v>J01XA00002</v>
          </cell>
          <cell r="D1154" t="str">
            <v>VANCOMICINA 500mg, polvo liofilizado, I.V.</v>
          </cell>
        </row>
        <row r="1155">
          <cell r="B1155">
            <v>102014501</v>
          </cell>
          <cell r="C1155" t="str">
            <v>H01BA00002</v>
          </cell>
          <cell r="D1155" t="str">
            <v>VASOPRESINA ACUOSA 10U/0.5ml, solución, S.C., I.M., I.V.</v>
          </cell>
        </row>
        <row r="1156">
          <cell r="B1156">
            <v>101003301</v>
          </cell>
          <cell r="C1156" t="str">
            <v>B03AC00004</v>
          </cell>
          <cell r="D1156" t="str">
            <v>VENETOCLAX 100MG, TABLETA, V.O.</v>
          </cell>
        </row>
        <row r="1157">
          <cell r="B1157">
            <v>101071301</v>
          </cell>
          <cell r="C1157" t="str">
            <v>C08DA00002</v>
          </cell>
          <cell r="D1157" t="str">
            <v>VERAPAMILO CLORHIDRATO 120mg, tableta de acción prologada, V.O.</v>
          </cell>
        </row>
        <row r="1158">
          <cell r="B1158">
            <v>102045401</v>
          </cell>
          <cell r="C1158" t="str">
            <v>C08DA00001</v>
          </cell>
          <cell r="D1158" t="str">
            <v>VERAPAMILO CLORHIDRATO 5mg, solución, I.V.</v>
          </cell>
        </row>
        <row r="1159">
          <cell r="B1159">
            <v>101073501</v>
          </cell>
          <cell r="C1159" t="str">
            <v>C08DA00003</v>
          </cell>
          <cell r="D1159" t="str">
            <v>VERAPAMILO CLORHIDRATO 80mg, tableta, V.O.</v>
          </cell>
        </row>
        <row r="1160">
          <cell r="B1160">
            <v>102025001</v>
          </cell>
          <cell r="C1160" t="str">
            <v>L01CA00001</v>
          </cell>
          <cell r="D1160" t="str">
            <v>VINBLASTINA SULFATO 10mg, polvo liofilizado, I.V.</v>
          </cell>
        </row>
        <row r="1161">
          <cell r="B1161">
            <v>102054301</v>
          </cell>
          <cell r="C1161" t="str">
            <v>L01CA00002</v>
          </cell>
          <cell r="D1161" t="str">
            <v>VINCRISTINA SULFATO 1mg, polvo liofilizado o solución, I.V.</v>
          </cell>
        </row>
        <row r="1162">
          <cell r="B1162">
            <v>102099901</v>
          </cell>
          <cell r="C1162" t="str">
            <v>J02AC00007</v>
          </cell>
          <cell r="D1162" t="str">
            <v>VORICONAZOL 200MG, POLVO, I.V.</v>
          </cell>
        </row>
        <row r="1163">
          <cell r="B1163">
            <v>101097401</v>
          </cell>
          <cell r="C1163" t="str">
            <v>J02AC00005</v>
          </cell>
          <cell r="D1163" t="str">
            <v>VORICONAZOL 200mg, tableta, V.O.</v>
          </cell>
        </row>
        <row r="1164">
          <cell r="B1164">
            <v>101058301</v>
          </cell>
          <cell r="C1164" t="str">
            <v>B01AA00001</v>
          </cell>
          <cell r="D1164" t="str">
            <v>WARFARINA SODICA 5mg, tableta, V.O.</v>
          </cell>
        </row>
        <row r="1165">
          <cell r="B1165">
            <v>103060501</v>
          </cell>
          <cell r="C1165" t="str">
            <v>J05AF00009</v>
          </cell>
          <cell r="D1165" t="str">
            <v>ZIDOVUDINA 10mg/ml, solución, frasco, 240- 300ml, V.O.</v>
          </cell>
        </row>
        <row r="1166">
          <cell r="B1166">
            <v>102093501</v>
          </cell>
          <cell r="C1166" t="str">
            <v>J05AF00008</v>
          </cell>
          <cell r="D1166" t="str">
            <v>ZIDOVUDINA 200mg, solución, I.V.</v>
          </cell>
        </row>
        <row r="1167">
          <cell r="B1167">
            <v>102081101</v>
          </cell>
          <cell r="C1167" t="str">
            <v>M05BA00001</v>
          </cell>
          <cell r="D1167" t="str">
            <v>ZOLEDRÓNICO ÁCIDO 4mg, solución, I.V.</v>
          </cell>
        </row>
        <row r="1168">
          <cell r="B1168">
            <v>101082801</v>
          </cell>
          <cell r="C1168" t="str">
            <v>N05CF00001</v>
          </cell>
          <cell r="D1168" t="str">
            <v>ZOLPIDEM 10mg, tableta ranurada, V.O.</v>
          </cell>
        </row>
        <row r="1169">
          <cell r="B1169">
            <v>101101401</v>
          </cell>
          <cell r="C1169" t="str">
            <v>N05CF00003</v>
          </cell>
          <cell r="D1169" t="str">
            <v>ZOLPIDEM 12.5mg, tableta de liberación prolongada, V.O.</v>
          </cell>
        </row>
        <row r="1170">
          <cell r="B1170">
            <v>101101301</v>
          </cell>
          <cell r="C1170" t="str">
            <v>N05CF00002</v>
          </cell>
          <cell r="D1170" t="str">
            <v>ZOLPIDEM, 6.25mg, tableta de liberacion prolongada, V.O.</v>
          </cell>
        </row>
        <row r="1171">
          <cell r="B1171">
            <v>102099901</v>
          </cell>
          <cell r="C1171" t="str">
            <v>J02AC00007</v>
          </cell>
          <cell r="D1171" t="str">
            <v xml:space="preserve">   Voriconazol 200mg, polvo, i.v.</v>
          </cell>
        </row>
        <row r="1172">
          <cell r="B1172">
            <v>101097501</v>
          </cell>
          <cell r="C1172" t="str">
            <v>J05AF00014</v>
          </cell>
          <cell r="D1172" t="str">
            <v>ABACAVIR 300mg, tableta, V.O.</v>
          </cell>
        </row>
        <row r="1173">
          <cell r="B1173">
            <v>101099901</v>
          </cell>
          <cell r="C1173" t="str">
            <v>L02BX00001</v>
          </cell>
          <cell r="D1173" t="str">
            <v>ABIRATERONA 250mg, tableta, V.O.</v>
          </cell>
        </row>
        <row r="1174">
          <cell r="B1174">
            <v>101000901</v>
          </cell>
          <cell r="C1174" t="str">
            <v>L01XE00017</v>
          </cell>
          <cell r="D1174" t="str">
            <v>ACALABRUTINIB 100mg, cápsula, V.O.</v>
          </cell>
        </row>
        <row r="1175">
          <cell r="B1175">
            <v>101007801</v>
          </cell>
          <cell r="C1175" t="str">
            <v>S01EC00002</v>
          </cell>
          <cell r="D1175" t="str">
            <v>ACETAZOLAMIDA, 250MG, TABLETA, V.O.</v>
          </cell>
        </row>
        <row r="1176">
          <cell r="B1176">
            <v>101038201</v>
          </cell>
          <cell r="C1176" t="str">
            <v>B01AC00002</v>
          </cell>
          <cell r="D1176" t="str">
            <v>ACETIL SALICÍLICO ÁCIDO, 75-100MG, TABLETA, V.O.</v>
          </cell>
        </row>
        <row r="1177">
          <cell r="B1177">
            <v>102048801</v>
          </cell>
          <cell r="C1177" t="str">
            <v>S01EB00001</v>
          </cell>
          <cell r="D1177" t="str">
            <v>ACETILCOLINA CLORURO 1:100 o CARBACOL 0.01%, solución estéril, Vía Oftálmica.</v>
          </cell>
        </row>
        <row r="1178">
          <cell r="B1178">
            <v>102073301</v>
          </cell>
          <cell r="C1178" t="str">
            <v>J05AB00001</v>
          </cell>
          <cell r="D1178" t="str">
            <v>ACICLOVIR 25mg/ml, polvo liofilizado, I.V.</v>
          </cell>
        </row>
        <row r="1179">
          <cell r="B1179">
            <v>104016801</v>
          </cell>
          <cell r="C1179" t="str">
            <v>S01AD00001</v>
          </cell>
          <cell r="D1179" t="str">
            <v>ACICLOVIR 3%, ungüento, tubo, 3-7g, Vía Oftálmica.</v>
          </cell>
        </row>
        <row r="1180">
          <cell r="B1180">
            <v>101085201</v>
          </cell>
          <cell r="C1180" t="str">
            <v>J05AB00002</v>
          </cell>
          <cell r="D1180" t="str">
            <v>ACICLOVIR 400mg, cápsula o tableta, V.O.</v>
          </cell>
        </row>
        <row r="1181">
          <cell r="B1181">
            <v>101098001</v>
          </cell>
          <cell r="C1181" t="str">
            <v>M05BA00005</v>
          </cell>
          <cell r="D1181" t="str">
            <v>ACIDO ALENDRONICO (ALENDRONATO SODICO TRIHIDRATADO) 70mg, tableta, V.O.</v>
          </cell>
        </row>
        <row r="1182">
          <cell r="B1182">
            <v>101092701</v>
          </cell>
          <cell r="C1182" t="str">
            <v>D05BB00001</v>
          </cell>
          <cell r="D1182" t="str">
            <v>ACITRETINA, 25 MG, CAPSULA, V.O.</v>
          </cell>
        </row>
        <row r="1183">
          <cell r="B1183">
            <v>102096501</v>
          </cell>
          <cell r="C1183" t="str">
            <v>L04AB00004</v>
          </cell>
          <cell r="D1183" t="str">
            <v>ADALIMUMAB, 40mg, solución inyectable, S.C.</v>
          </cell>
        </row>
        <row r="1184">
          <cell r="B1184">
            <v>102079401</v>
          </cell>
          <cell r="C1184" t="str">
            <v>C01EB00001</v>
          </cell>
          <cell r="D1184" t="str">
            <v>ADENOSINA, 3MG/ML, SOLUCIÓN, . I.V.</v>
          </cell>
        </row>
        <row r="1185">
          <cell r="B1185">
            <v>102048201</v>
          </cell>
          <cell r="C1185" t="str">
            <v>C01CA00006</v>
          </cell>
          <cell r="D1185" t="str">
            <v>ADRENALINA CLORURO (EPINEFRINA) 1:1,000, 1mg/ml, solución, 1ml, S.C. I.M. I.V.</v>
          </cell>
        </row>
        <row r="1186">
          <cell r="B1186">
            <v>102078501</v>
          </cell>
          <cell r="C1186" t="str">
            <v>V07AB00002</v>
          </cell>
          <cell r="D1186" t="str">
            <v>AGUA ESTÉRIL, frasco o bolsa, 1,000-4,000ml, Vía Parenteral.</v>
          </cell>
        </row>
        <row r="1187">
          <cell r="B1187">
            <v>102000901</v>
          </cell>
          <cell r="C1187" t="str">
            <v>V07AB00003</v>
          </cell>
          <cell r="D1187" t="str">
            <v>AGUA ESTERIL, para inyectable, vial o bolsa multiuso con sello de seguridad, 50-100ml.</v>
          </cell>
        </row>
        <row r="1188">
          <cell r="B1188">
            <v>103056901</v>
          </cell>
          <cell r="C1188" t="str">
            <v>P02CA00002</v>
          </cell>
          <cell r="D1188" t="str">
            <v>ALBENDAZOL, 40MG/ML, SUSPENSIÓN, FRASCO, V.O.</v>
          </cell>
        </row>
        <row r="1189">
          <cell r="B1189">
            <v>102051901</v>
          </cell>
          <cell r="C1189" t="str">
            <v>B05AA00001</v>
          </cell>
          <cell r="D1189" t="str">
            <v>ALBÚMINA HUMANA POBRE EN SODIO 10g/50ml (20%) ó 12.5g/50ml (25%), solución, I.V.</v>
          </cell>
        </row>
        <row r="1190">
          <cell r="B1190">
            <v>101002401</v>
          </cell>
          <cell r="C1190" t="str">
            <v>A11CC00001</v>
          </cell>
          <cell r="D1190" t="str">
            <v>ALFACALCIDOL, 1MCG, CÁPSULA, V.O.</v>
          </cell>
        </row>
        <row r="1191">
          <cell r="B1191">
            <v>101064601</v>
          </cell>
          <cell r="C1191" t="str">
            <v>M04AA00001</v>
          </cell>
          <cell r="D1191" t="str">
            <v>ALOPURINOL 300mg, tableta, V.O.</v>
          </cell>
        </row>
        <row r="1192">
          <cell r="B1192">
            <v>102097801</v>
          </cell>
          <cell r="C1192" t="str">
            <v>B01AD00003</v>
          </cell>
          <cell r="D1192" t="str">
            <v>ALTEPLASA (rtpA) 50mg, polvo liofilizado, I.V.</v>
          </cell>
        </row>
        <row r="1193">
          <cell r="B1193">
            <v>103000401</v>
          </cell>
          <cell r="C1193" t="str">
            <v>D11AA00001</v>
          </cell>
          <cell r="D1193" t="str">
            <v>ALUMINIO ACETATO ACIDO 0.050%- 0.060%, locion, pH: 3.5-4.8, frasco, 120ml, Via Topica</v>
          </cell>
        </row>
        <row r="1194">
          <cell r="B1194">
            <v>103010301</v>
          </cell>
          <cell r="C1194" t="str">
            <v>D11AA00002 / D02AX00006</v>
          </cell>
          <cell r="D1194" t="str">
            <v>ALUMINIO ACETATO ÁCIDO, (ACETATO DE CALCIO Y SULFATO DE ALUMÍNIO), POLVO, SOBRE,  2-3G, VÍA TÓPICA.</v>
          </cell>
        </row>
        <row r="1195">
          <cell r="B1195">
            <v>104009001</v>
          </cell>
          <cell r="C1195" t="str">
            <v>D02AX00007</v>
          </cell>
          <cell r="D1195" t="str">
            <v>ALUMINIO ACETATO ÁCIDO, 0.050% A 0.060%, CREMA, PH: 4.0 - 4.8, TUBO, 30G VÍA TÓPICA.</v>
          </cell>
        </row>
        <row r="1196">
          <cell r="B1196">
            <v>103007901</v>
          </cell>
          <cell r="C1196" t="str">
            <v>A02AB00001</v>
          </cell>
          <cell r="D1196" t="str">
            <v xml:space="preserve">ALUMINIO Y MAGNESIO HIDRÓXIDO, 5.9-8.3% DE HIDRÓXIDOS TOTALES, GEL O SUSPENSIÓN, FRASCO, 150-240ML, V.O.                            </v>
          </cell>
        </row>
        <row r="1197">
          <cell r="B1197">
            <v>102043901</v>
          </cell>
          <cell r="C1197" t="str">
            <v>J01GB00001</v>
          </cell>
          <cell r="D1197" t="str">
            <v>AMIKACINA SULFATO 250 MG/ML, solución, I.M., I.V.</v>
          </cell>
        </row>
        <row r="1198">
          <cell r="B1198">
            <v>102078101</v>
          </cell>
          <cell r="C1198" t="str">
            <v>B05BA00005</v>
          </cell>
          <cell r="D1198" t="str">
            <v>AMINOÁCIDOS CRISTALINOS al 10%, con CISTEÍNA, HISTIDINA, TAURINA y TIROSINA, solución, 250-500ml, I.V.</v>
          </cell>
        </row>
        <row r="1199">
          <cell r="B1199">
            <v>102045001</v>
          </cell>
          <cell r="C1199" t="str">
            <v>B05BA00006</v>
          </cell>
          <cell r="D1199" t="str">
            <v>AMINOÁCIDOS CRISTALINOS al 10%, solución, 500ml, I.V.</v>
          </cell>
        </row>
        <row r="1200">
          <cell r="B1200">
            <v>102094101</v>
          </cell>
          <cell r="C1200" t="str">
            <v>B05XB00001</v>
          </cell>
          <cell r="D1200" t="str">
            <v>Aminoácidos, al 13.4%, enriquecido con Glutamina, solución, 500-1,000ml, I.V.</v>
          </cell>
        </row>
        <row r="1201">
          <cell r="B1201">
            <v>102053001</v>
          </cell>
          <cell r="C1201" t="str">
            <v>B02AA00001</v>
          </cell>
          <cell r="D1201" t="str">
            <v xml:space="preserve">AMINOCAPRÓICO ÁCIDO 250mg/ml, solución, I.V.                                 </v>
          </cell>
        </row>
        <row r="1202">
          <cell r="B1202">
            <v>102048101</v>
          </cell>
          <cell r="C1202" t="str">
            <v>R03DA00001</v>
          </cell>
          <cell r="D1202" t="str">
            <v>AMINOFILINA 25mg/ml, solución, I.V.</v>
          </cell>
        </row>
        <row r="1203">
          <cell r="B1203">
            <v>102079301</v>
          </cell>
          <cell r="C1203" t="str">
            <v>C01BD00002</v>
          </cell>
          <cell r="D1203" t="str">
            <v>AMIODARONA 50mg/ml, solución, I.V.</v>
          </cell>
        </row>
        <row r="1204">
          <cell r="B1204">
            <v>101075501</v>
          </cell>
          <cell r="C1204" t="str">
            <v>C01BD00001</v>
          </cell>
          <cell r="D1204" t="str">
            <v>AMIODARONA CLORHIDRATO 200mg, tableta, V.O.</v>
          </cell>
        </row>
        <row r="1205">
          <cell r="B1205">
            <v>101052301</v>
          </cell>
          <cell r="C1205" t="str">
            <v>N06AA00001</v>
          </cell>
          <cell r="D1205" t="str">
            <v>AMITRIPTILINA 10mg, cápsula o tableta, V.O.</v>
          </cell>
        </row>
        <row r="1206">
          <cell r="B1206">
            <v>101032901</v>
          </cell>
          <cell r="C1206" t="str">
            <v>N06AA00002</v>
          </cell>
          <cell r="D1206" t="str">
            <v>AMITRIPTILINA, 25MG, CÁPSULA O TABLETA, V.O.</v>
          </cell>
        </row>
        <row r="1207">
          <cell r="B1207">
            <v>101086601</v>
          </cell>
          <cell r="C1207" t="str">
            <v>C08CA00001</v>
          </cell>
          <cell r="D1207" t="str">
            <v>AMLODIPINA 5mg, tableta, V.O.</v>
          </cell>
        </row>
        <row r="1208">
          <cell r="B1208">
            <v>103057801</v>
          </cell>
          <cell r="C1208" t="str">
            <v>J01CR00001</v>
          </cell>
          <cell r="D1208" t="str">
            <v>AMOXICILINA 400MG CON ACIDO CLAVULÁNICO 57MG (CLAVULONATO POTÁSICO), SUSPENSIÓN, FRASCO, V.O.</v>
          </cell>
        </row>
        <row r="1209">
          <cell r="B1209">
            <v>101092801</v>
          </cell>
          <cell r="C1209" t="str">
            <v>J01CR00002</v>
          </cell>
          <cell r="D1209" t="str">
            <v>AMOXICILINA 500mg con ACIDO CLAVULÁNICO 125mg, tableta, V.O.</v>
          </cell>
        </row>
        <row r="1210">
          <cell r="B1210">
            <v>103055201</v>
          </cell>
          <cell r="C1210" t="str">
            <v>J01CA00001</v>
          </cell>
          <cell r="D1210" t="str">
            <v>AMOXICILINA BASE O TRIHIDRATADA, 250MG/5ML, POLVO PARA SUSPENSIÓN O JARABE, FRASCO,  60-100ML. V.O.</v>
          </cell>
        </row>
        <row r="1211">
          <cell r="B1211">
            <v>101061101</v>
          </cell>
          <cell r="C1211" t="str">
            <v>J01CA00002</v>
          </cell>
          <cell r="D1211" t="str">
            <v>AMOXICILINA BASE O TRIHIDRATADA, 500MG, CÁPSULA O TABLETA, V.O.</v>
          </cell>
        </row>
        <row r="1212">
          <cell r="B1212">
            <v>102023801</v>
          </cell>
          <cell r="C1212" t="str">
            <v>J01CA00004</v>
          </cell>
          <cell r="D1212" t="str">
            <v>AMPICILINA SÓDICA 1g, polvo liofilizado, I.M., I.V.</v>
          </cell>
        </row>
        <row r="1213">
          <cell r="B1213">
            <v>102055301</v>
          </cell>
          <cell r="C1213" t="str">
            <v>J02AA00001</v>
          </cell>
          <cell r="D1213" t="str">
            <v>ANFOTERICINA B 50mg, polvo liofilizado, I.V.</v>
          </cell>
        </row>
        <row r="1214">
          <cell r="B1214">
            <v>101037801</v>
          </cell>
          <cell r="C1214" t="str">
            <v>G03AA00003</v>
          </cell>
          <cell r="D1214" t="str">
            <v>ANOVULATORIO ORAL, ESTRÓGENOS: ETINILESTRADIOL,  0.020-0.030MG; PROGESTAGENOS: LEVONORGESTREL, 0.15MG. O GESTODENO, 0.075MG, TABLETA, V.O.</v>
          </cell>
        </row>
        <row r="1215">
          <cell r="B1215">
            <v>102013701</v>
          </cell>
          <cell r="C1215" t="str">
            <v>A04AA00002</v>
          </cell>
          <cell r="D1215" t="str">
            <v>ANTAGONISTAS DE RECEPTORES 5-HT3: ONDANSETRÓN CLORHIDRATO 2mg/ml, solución, I.V., o TROPISETRÓN 1mg/ml, solución,I.V., o GRANISETRÓN 1mg/ml, solución, I.V.</v>
          </cell>
        </row>
        <row r="1216">
          <cell r="B1216">
            <v>105002501</v>
          </cell>
          <cell r="C1216" t="str">
            <v>C05AX00001</v>
          </cell>
          <cell r="D1216" t="str">
            <v>ANTIHEMORROIDAL CON CORTICOIDE Y ANESTÉSICO LOCAL: HIDROCORTISONA o BETAMETASONA o PREDNISOLONA con LIDOCAÍNA o BENZOCAÍNA; O DOBESILATO CALCIO MONOHIDRATO 4G /LIDOCAINA 2G / DEXAMETASONA ACETATO 0.025G, crema, jalea, pomada o ungüento rectal, con tubo aplicador, Vía Rectal.</v>
          </cell>
        </row>
        <row r="1217">
          <cell r="B1217">
            <v>101059601</v>
          </cell>
          <cell r="C1217" t="str">
            <v>R01BA00002</v>
          </cell>
          <cell r="D1217" t="str">
            <v>ANTIHISTAMÍNICO CON DESCONGESTIONANTE NASAL, ACCIÓN CORTA: ANTIHISTAMÍNICO: BROMFENIRAMINA, 4MG, O CARBINOXAMINA, 4MG, O CLORFENIRAMINA, 4MG, O TRIPROLIDINA, 2.5MG CON DESCONGESTIONANTE NASAL: FENILEFRINA, 20MG, O PSEUDOEFEDRINA, 60MG, CÁPSULA O TABLETA, V.O.</v>
          </cell>
        </row>
        <row r="1218">
          <cell r="B1218">
            <v>103015001</v>
          </cell>
          <cell r="C1218" t="str">
            <v>R01BA00001</v>
          </cell>
          <cell r="D1218" t="str">
            <v>ANTIHISTAMÍNICO CON DESCONGESTIONANTE NASAL: ANTIHISTAMÍNICO: BROMFENIRAMINA, 2MG/5ML, O CLORFENIRAMINA, 2MG/5ML, O DEXBROMFENIRAMINA, 1.5MG/5ML, O TRIPROLIDINA, 1.25MG/5ML CON DESCONGESTIONANTE NASAL: FENILEFRINA, 5MG/5ML, O PSEUDOEFEDRINA, 30MG/5ML, JARABE, FRASCO, 60-90ML, V.O.</v>
          </cell>
        </row>
        <row r="1219">
          <cell r="B1219">
            <v>101003601</v>
          </cell>
          <cell r="C1219" t="str">
            <v>L02BB00005</v>
          </cell>
          <cell r="D1219" t="str">
            <v>APALUTAMIDA 60MG, TABLETA V.O.</v>
          </cell>
        </row>
        <row r="1220">
          <cell r="B1220">
            <v>101034801</v>
          </cell>
          <cell r="C1220" t="str">
            <v>A11GA00002</v>
          </cell>
          <cell r="D1220" t="str">
            <v>ASCÓRBICO ÁCIDO (VITAMINA C), 500MG, TABLETA RECUBIERTO (PELÍCULA), MASTICABLE O EFERVESCENTE, V.O.</v>
          </cell>
        </row>
        <row r="1221">
          <cell r="B1221">
            <v>102064001</v>
          </cell>
          <cell r="C1221" t="str">
            <v>L01XX00002</v>
          </cell>
          <cell r="D1221" t="str">
            <v>ASPARAGINASA 10,000UI, polvo  liofilizado, I.V.</v>
          </cell>
        </row>
        <row r="1222">
          <cell r="B1222">
            <v>101016301</v>
          </cell>
          <cell r="C1222" t="str">
            <v>C07AB00001</v>
          </cell>
          <cell r="D1222" t="str">
            <v>ATENOLOL, 100MG, TABLETA RANURADA, V.O.</v>
          </cell>
        </row>
        <row r="1223">
          <cell r="B1223">
            <v>102013901</v>
          </cell>
          <cell r="C1223" t="str">
            <v>M03AC00001</v>
          </cell>
          <cell r="D1223" t="str">
            <v>ATRACURIO BESILATO 10mg/ml, solución, I.V.</v>
          </cell>
        </row>
        <row r="1224">
          <cell r="B1224">
            <v>102032401</v>
          </cell>
          <cell r="C1224" t="str">
            <v>A03BA00001</v>
          </cell>
          <cell r="D1224" t="str">
            <v>ATROPINA SULFATO 1mg/ml, solución,  S.C., I.M., I.V.</v>
          </cell>
        </row>
        <row r="1225">
          <cell r="B1225">
            <v>103013101</v>
          </cell>
          <cell r="C1225" t="str">
            <v>S01FA00001</v>
          </cell>
          <cell r="D1225" t="str">
            <v>ATROPINA SULFATO, 1%, GOTAS, SOLUCIÓN, FRASCO,  5-10ML, VÍA  OFTÁLMICA.</v>
          </cell>
        </row>
        <row r="1226">
          <cell r="B1226">
            <v>102096301</v>
          </cell>
          <cell r="C1226" t="str">
            <v>L01BC00008</v>
          </cell>
          <cell r="D1226" t="str">
            <v>AZACITIDINA 100mg, polvo  para preparación inyectable o para perfusión, S.C., I.V.</v>
          </cell>
        </row>
        <row r="1227">
          <cell r="B1227">
            <v>101015901</v>
          </cell>
          <cell r="C1227" t="str">
            <v>L04AX00001</v>
          </cell>
          <cell r="D1227" t="str">
            <v>AZATIOPRINA, 50MG, TABLETA, V.O.</v>
          </cell>
        </row>
        <row r="1228">
          <cell r="B1228">
            <v>103058201</v>
          </cell>
          <cell r="C1228" t="str">
            <v>S01GX00001</v>
          </cell>
          <cell r="D1228" t="str">
            <v>AZELASTINA HIDROCLORURO, 0.05%,  GOTAS, SOLUCIÓN, FRASCO, VÍA  OFTÁLMICA.</v>
          </cell>
        </row>
        <row r="1229">
          <cell r="B1229">
            <v>101083401</v>
          </cell>
          <cell r="C1229" t="str">
            <v>J01FA00002</v>
          </cell>
          <cell r="D1229" t="str">
            <v>AZITROMICINA 500mg, cápsula o tableta, V.O.</v>
          </cell>
        </row>
        <row r="1230">
          <cell r="B1230">
            <v>103058301</v>
          </cell>
          <cell r="C1230" t="str">
            <v>J01FA00001</v>
          </cell>
          <cell r="D1230" t="str">
            <v>AZITROMICINA, 200MG/5ML,  POLVO PARA SUSPENSIÓN, 15-30ML, FRASCO, V.O.</v>
          </cell>
        </row>
        <row r="1231">
          <cell r="B1231">
            <v>102080301</v>
          </cell>
          <cell r="C1231" t="str">
            <v>L04AC00003</v>
          </cell>
          <cell r="D1231" t="str">
            <v>BASILIXIMAB, 20MG, POLVO LIOFILIZADO, I.V.</v>
          </cell>
        </row>
        <row r="1232">
          <cell r="B1232">
            <v>103041301</v>
          </cell>
          <cell r="C1232" t="str">
            <v>R01AD00001 / R03BA00003</v>
          </cell>
          <cell r="D1232" t="str">
            <v>BECLOMETASONA DIPROPIONATO 50mcg/inhalación, solución en aerosol  libre de CFC, inhalador con 100-200 dosis,  Vía Bucal.</v>
          </cell>
        </row>
        <row r="1233">
          <cell r="B1233">
            <v>103057901</v>
          </cell>
          <cell r="C1233" t="str">
            <v>P03AX00001</v>
          </cell>
          <cell r="D1233" t="str">
            <v>BENCILO BENZOATO, 25%, loción, frasco, 120ml, Vía Tópica</v>
          </cell>
        </row>
        <row r="1234">
          <cell r="B1234">
            <v>102013601</v>
          </cell>
          <cell r="C1234" t="str">
            <v>J01CE00001</v>
          </cell>
          <cell r="D1234" t="str">
            <v>BENCILPENICILINA BENZATÍNICA 2,400,000UI, polvo liofilizado, I.M.</v>
          </cell>
        </row>
        <row r="1235">
          <cell r="B1235">
            <v>102014101</v>
          </cell>
          <cell r="C1235" t="str">
            <v>J01CE00002</v>
          </cell>
          <cell r="D1235" t="str">
            <v>BENCILPENICILINA PROCAÍNICA 600,000 – 800,000UI, con o sin BENCILPENICILINA cristalina SÓDICA o POTÁSICA, polvo liofilizado, I.M.</v>
          </cell>
        </row>
        <row r="1236">
          <cell r="B1236">
            <v>102014001</v>
          </cell>
          <cell r="C1236" t="str">
            <v>J01CE00003</v>
          </cell>
          <cell r="D1236" t="str">
            <v>BENCILPENICILINA SÓDICA 1,000,000UI, polvo liofilizado, I.V.</v>
          </cell>
        </row>
        <row r="1237">
          <cell r="B1237">
            <v>102099001</v>
          </cell>
          <cell r="C1237" t="str">
            <v>L01AA00009</v>
          </cell>
          <cell r="D1237" t="str">
            <v>BENDAMUSTINA, 100 MG, I.V.</v>
          </cell>
        </row>
        <row r="1238">
          <cell r="B1238">
            <v>102099101</v>
          </cell>
          <cell r="C1238" t="str">
            <v>L01AA00010</v>
          </cell>
          <cell r="D1238" t="str">
            <v>BENDAMUSTINA, 25 MG, I.V.</v>
          </cell>
        </row>
        <row r="1239">
          <cell r="B1239">
            <v>104018001</v>
          </cell>
          <cell r="C1239" t="str">
            <v>N01BA00002</v>
          </cell>
          <cell r="D1239" t="str">
            <v>BENZOCAINA 20%, gel, pote, 12g, Vía Tópica.</v>
          </cell>
        </row>
        <row r="1240">
          <cell r="B1240">
            <v>104015301</v>
          </cell>
          <cell r="C1240" t="str">
            <v>D10AE00001</v>
          </cell>
          <cell r="D1240" t="str">
            <v>BENZOILO PERÓXIDO 5%, gel, tubo, 40-60g, Vía Tópica.</v>
          </cell>
        </row>
        <row r="1241">
          <cell r="B1241">
            <v>104011901</v>
          </cell>
          <cell r="C1241" t="str">
            <v>D07AB00002</v>
          </cell>
          <cell r="D1241" t="str">
            <v>BETAMETASONA VALERATO 0.1%, crema, tubo, 15g, Vía Tópica.</v>
          </cell>
        </row>
        <row r="1242">
          <cell r="B1242">
            <v>103047701</v>
          </cell>
          <cell r="C1242" t="str">
            <v>D07AC00005</v>
          </cell>
          <cell r="D1242" t="str">
            <v>BETAMETASONA VALERATO, 0.1%,  LOCIÓN CAPILAR, FRASCO, 20-60ML, VÍA TÓPICA.</v>
          </cell>
        </row>
        <row r="1243">
          <cell r="B1243">
            <v>101092901</v>
          </cell>
          <cell r="C1243" t="str">
            <v>L02BB00001</v>
          </cell>
          <cell r="D1243" t="str">
            <v>BICALUTAMIDA, 50MG, TABLETA, V.O.</v>
          </cell>
        </row>
        <row r="1244">
          <cell r="B1244">
            <v>101104301</v>
          </cell>
          <cell r="C1244" t="str">
            <v>J05AR00004</v>
          </cell>
          <cell r="D1244" t="str">
            <v>BICTEGRAVIR 50mg/EMTRICITABINA 200mg/TENOFOVIR 25mg Cápsula o Comprimido, V.O.</v>
          </cell>
        </row>
        <row r="1245">
          <cell r="B1245">
            <v>101035701</v>
          </cell>
          <cell r="C1245" t="str">
            <v>N04AA00001</v>
          </cell>
          <cell r="D1245" t="str">
            <v>BIPERIDENO CLORHIDRATO, 2MG, TABLETA, V.O.</v>
          </cell>
        </row>
        <row r="1246">
          <cell r="B1246">
            <v>102023901</v>
          </cell>
          <cell r="C1246" t="str">
            <v>N04AA00002</v>
          </cell>
          <cell r="D1246" t="str">
            <v>BIPERIDENO LACTATO 5mg/ml, solución, I.M., I.V.</v>
          </cell>
        </row>
        <row r="1247">
          <cell r="B1247">
            <v>102008501</v>
          </cell>
          <cell r="C1247" t="str">
            <v>L01DC00001</v>
          </cell>
          <cell r="D1247" t="str">
            <v>BLEOMICINA SULFATO 15U,  polvo liofilizado, S.C., I.M., I.V.</v>
          </cell>
        </row>
        <row r="1248">
          <cell r="B1248">
            <v>101002101</v>
          </cell>
          <cell r="C1248" t="str">
            <v>C02CA00003</v>
          </cell>
          <cell r="D1248" t="str">
            <v>BLOQUEADORES DE LOS RECEPTORES ALFA 1 ADRENÉRGICOS: TERAZOSINA, 2MG O DOXAZOSINA, 2MG, CÁPSULA O TABLETA, V.O.</v>
          </cell>
        </row>
        <row r="1249">
          <cell r="B1249">
            <v>102093901</v>
          </cell>
          <cell r="C1249" t="str">
            <v>L01XX00003</v>
          </cell>
          <cell r="D1249" t="str">
            <v>BORTEZOMIB 3.5mg,  polvo liofilizado,  I.V., S.C.</v>
          </cell>
        </row>
        <row r="1250">
          <cell r="B1250">
            <v>103059301</v>
          </cell>
          <cell r="C1250" t="str">
            <v>S01EA00001</v>
          </cell>
          <cell r="D1250" t="str">
            <v>BRIMONIDINA TARTRATO, 0.2%,  GOTAS,  SOLUCIÓN, FRASCO, VÍA OFTÁLMICA</v>
          </cell>
        </row>
        <row r="1251">
          <cell r="B1251">
            <v>103000101</v>
          </cell>
          <cell r="C1251" t="str">
            <v>R03AK00001</v>
          </cell>
          <cell r="D1251" t="str">
            <v>BUDESONIDA 160MG / FORMOTEROL FUMARATO DIHIDRATADO 4.5mcg, polvo o aerosol o suspensión para inahalación V.O.</v>
          </cell>
        </row>
        <row r="1252">
          <cell r="B1252">
            <v>102044201</v>
          </cell>
          <cell r="C1252" t="str">
            <v>N01BB00001</v>
          </cell>
          <cell r="D1252" t="str">
            <v>BUPIVACAÍNA CLORHIDRATO 0.5%, solución, Vía Parenteral.</v>
          </cell>
        </row>
        <row r="1253">
          <cell r="B1253">
            <v>102091201</v>
          </cell>
          <cell r="C1253" t="str">
            <v>L01AB00001</v>
          </cell>
          <cell r="D1253" t="str">
            <v>Busulfano, 6mg/ml, solución, I.V.</v>
          </cell>
        </row>
        <row r="1254">
          <cell r="B1254">
            <v>101099601</v>
          </cell>
          <cell r="C1254" t="str">
            <v>G02CB00001</v>
          </cell>
          <cell r="D1254" t="str">
            <v>CABERGOLINA, 0.5MG, TABLETA V.O.</v>
          </cell>
        </row>
        <row r="1255">
          <cell r="B1255">
            <v>103058001</v>
          </cell>
          <cell r="C1255" t="str">
            <v>D02AB00002</v>
          </cell>
          <cell r="D1255" t="str">
            <v>CALAMINA, 8%, LOCIÓN, FRASCO, 120ML, VÍA TÓPICA.</v>
          </cell>
        </row>
        <row r="1256">
          <cell r="B1256">
            <v>101004501</v>
          </cell>
          <cell r="C1256" t="str">
            <v>A12AA00001</v>
          </cell>
          <cell r="D1256" t="str">
            <v>CALCIO CARBONATO, 500 MG-1,000MG DE CALCIO ELEMENTAL, TABLETA, V.O.</v>
          </cell>
        </row>
        <row r="1257">
          <cell r="B1257">
            <v>102003001</v>
          </cell>
          <cell r="C1257" t="str">
            <v>A12AA00003</v>
          </cell>
          <cell r="D1257" t="str">
            <v>CALCIO GLUCONATO 10%, solución, I.V.</v>
          </cell>
        </row>
        <row r="1258">
          <cell r="B1258">
            <v>103061101</v>
          </cell>
          <cell r="C1258" t="str">
            <v>D05AX00002</v>
          </cell>
          <cell r="D1258" t="str">
            <v>CALCIPOTRIOL (HIDRATO), 50MCG/G CON BETAMETASONA (DIPROPIONATO), 05MG/G, GEL FRASCO, 30G, VIA TÓPICA.</v>
          </cell>
        </row>
        <row r="1259">
          <cell r="B1259">
            <v>101091901</v>
          </cell>
          <cell r="C1259" t="str">
            <v>L01BC00001</v>
          </cell>
          <cell r="D1259" t="str">
            <v>CAPECITABINA, 500MG, TABLETA O CÁPSULA, V.O.</v>
          </cell>
        </row>
        <row r="1260">
          <cell r="B1260">
            <v>101074201</v>
          </cell>
          <cell r="C1260" t="str">
            <v>C09AA00001</v>
          </cell>
          <cell r="D1260" t="str">
            <v>CAPTOPRIL, 25MG, TABLETA, V.O.</v>
          </cell>
        </row>
        <row r="1261">
          <cell r="B1261">
            <v>103053701</v>
          </cell>
          <cell r="C1261" t="str">
            <v>N03AF00001</v>
          </cell>
          <cell r="D1261" t="str">
            <v>CARBAMAZEPINA 100mg/5ml, suspensión, frasco, 100ml, V.O.</v>
          </cell>
        </row>
        <row r="1262">
          <cell r="B1262">
            <v>101027701</v>
          </cell>
          <cell r="C1262" t="str">
            <v>N03AF00002</v>
          </cell>
          <cell r="D1262" t="str">
            <v>CARBAMAZEPINA 200mg, tableta, V.O.</v>
          </cell>
        </row>
        <row r="1263">
          <cell r="B1263">
            <v>102075001</v>
          </cell>
          <cell r="C1263" t="str">
            <v>J01DH00001</v>
          </cell>
          <cell r="D1263" t="str">
            <v>CARBAPENEM: IMIPENEM 500mg con CILASTATINA 500mg, polvo liofilizado, I.V.</v>
          </cell>
        </row>
        <row r="1264">
          <cell r="B1264">
            <v>102076101</v>
          </cell>
          <cell r="C1264" t="str">
            <v>L01XA00001</v>
          </cell>
          <cell r="D1264" t="str">
            <v>CARBOPLATINO 150mg, polvo liofilizado o solución, I.V.</v>
          </cell>
        </row>
        <row r="1265">
          <cell r="B1265">
            <v>102001001</v>
          </cell>
          <cell r="C1265" t="str">
            <v>B03AC00005</v>
          </cell>
          <cell r="D1265" t="str">
            <v>CARBOXIMALTOSA DE HIERRO SOLUCIÓN 50MG/ML., I.V.</v>
          </cell>
        </row>
        <row r="1266">
          <cell r="B1266">
            <v>102093101</v>
          </cell>
          <cell r="C1266" t="str">
            <v>B05XA00014</v>
          </cell>
          <cell r="D1266" t="str">
            <v>CARDIOPLÉJICA, solución para perfusión cardiaca, Instilación Cardiaca.</v>
          </cell>
        </row>
        <row r="1267">
          <cell r="B1267">
            <v>102045901</v>
          </cell>
          <cell r="C1267" t="str">
            <v>L01AD00001</v>
          </cell>
          <cell r="D1267" t="str">
            <v>CARMUSTINA 100mg, polvo liofilizado, I.V.</v>
          </cell>
        </row>
        <row r="1268">
          <cell r="B1268">
            <v>101086401</v>
          </cell>
          <cell r="C1268" t="str">
            <v>C07AG00001</v>
          </cell>
          <cell r="D1268" t="str">
            <v>CARVEDILOL 6.25mg, tableta, V.O.</v>
          </cell>
        </row>
        <row r="1269">
          <cell r="B1269">
            <v>102091301</v>
          </cell>
          <cell r="C1269" t="str">
            <v>J02AX00001</v>
          </cell>
          <cell r="D1269" t="str">
            <v>CASPOFUNGINA 50mg, polvo liofilizado, I.V.</v>
          </cell>
        </row>
        <row r="1270">
          <cell r="B1270">
            <v>103032801</v>
          </cell>
          <cell r="C1270" t="str">
            <v>J01DB00002</v>
          </cell>
          <cell r="D1270" t="str">
            <v>CEFALEXINA, 250MG/5ML, GRÁNULO O POLVO PARA SUSPENSIÓN O JARABE, 60- 100ML, FRASCO, V.O.</v>
          </cell>
        </row>
        <row r="1271">
          <cell r="B1271">
            <v>101061301</v>
          </cell>
          <cell r="C1271" t="str">
            <v>J01DB00003</v>
          </cell>
          <cell r="D1271" t="str">
            <v>CEFALEXINA, 500MG, CÁPSULA O TABLETA, V.O.</v>
          </cell>
        </row>
        <row r="1272">
          <cell r="B1272">
            <v>102055501</v>
          </cell>
          <cell r="C1272" t="str">
            <v>J01DB00004</v>
          </cell>
          <cell r="D1272" t="str">
            <v>CEFALOTINA SÓDICA 1g, polvo liofilizado, I.V.</v>
          </cell>
        </row>
        <row r="1273">
          <cell r="B1273">
            <v>102077501</v>
          </cell>
          <cell r="C1273" t="str">
            <v>J01DE00001</v>
          </cell>
          <cell r="D1273" t="str">
            <v>CEFEPIME 1g, polvo liofilizado, I.V.</v>
          </cell>
        </row>
        <row r="1274">
          <cell r="B1274">
            <v>102066301</v>
          </cell>
          <cell r="C1274" t="str">
            <v>J01DD00001</v>
          </cell>
          <cell r="D1274" t="str">
            <v>CEFOTAXIMA 1g, polvo liofilizado, I.V.</v>
          </cell>
        </row>
        <row r="1275">
          <cell r="B1275">
            <v>102062801</v>
          </cell>
          <cell r="C1275" t="str">
            <v>J01DC00001</v>
          </cell>
          <cell r="D1275" t="str">
            <v>CEFOXITINA SÓDICA 1g, polvo liofilizado, I.V.</v>
          </cell>
        </row>
        <row r="1276">
          <cell r="B1276">
            <v>102072101</v>
          </cell>
          <cell r="C1276" t="str">
            <v>J01DD00002</v>
          </cell>
          <cell r="D1276" t="str">
            <v>CEFTAZIDIMA 1g, polvo liofilizado, I.M., I.V.</v>
          </cell>
        </row>
        <row r="1277">
          <cell r="B1277">
            <v>102080101</v>
          </cell>
          <cell r="C1277" t="str">
            <v>J01DD00007</v>
          </cell>
          <cell r="D1277" t="str">
            <v xml:space="preserve">CEFTAZIDIMA/AVIBACTAM 2G/0.5G POLVO PARA SOLUCIÓN PARA PERFUSIÓN, I.V. </v>
          </cell>
        </row>
        <row r="1278">
          <cell r="B1278">
            <v>102062701</v>
          </cell>
          <cell r="C1278" t="str">
            <v>J01DD00003</v>
          </cell>
          <cell r="D1278" t="str">
            <v>CEFTRIAXONA SÓDICA 1g, polvo liofilizado, I.V.</v>
          </cell>
        </row>
        <row r="1279">
          <cell r="B1279">
            <v>102062501</v>
          </cell>
          <cell r="C1279" t="str">
            <v>J01DD00004</v>
          </cell>
          <cell r="D1279" t="str">
            <v>CEFTRIAXONA SÓDICA 500mg, polvo liofilizado, con diluyente lidocaína 1%, I.M.</v>
          </cell>
        </row>
        <row r="1280">
          <cell r="B1280">
            <v>101002701</v>
          </cell>
          <cell r="C1280" t="str">
            <v>J01DC00002</v>
          </cell>
          <cell r="D1280" t="str">
            <v xml:space="preserve">CEFUROXIMA 250mg/5ml suspensión, V.O. </v>
          </cell>
        </row>
        <row r="1281">
          <cell r="B1281">
            <v>102022701</v>
          </cell>
          <cell r="C1281" t="str">
            <v>B03BA00002</v>
          </cell>
          <cell r="D1281" t="str">
            <v>CIANOCOBALAMINA 1,000mcg/ml, solución, I.M.</v>
          </cell>
        </row>
        <row r="1282">
          <cell r="B1282">
            <v>102037401</v>
          </cell>
          <cell r="C1282" t="str">
            <v>L01AA00001</v>
          </cell>
          <cell r="D1282" t="str">
            <v>CICLOFOSFAMIDA 500mg–1g,  polvo liofilizado, I.V.</v>
          </cell>
        </row>
        <row r="1283">
          <cell r="B1283">
            <v>101042701</v>
          </cell>
          <cell r="C1283" t="str">
            <v>L04AD00002</v>
          </cell>
          <cell r="D1283" t="str">
            <v>CICLOSPORINA 100mg, capsula con microemulsion, V.O.</v>
          </cell>
        </row>
        <row r="1284">
          <cell r="B1284">
            <v>103059401</v>
          </cell>
          <cell r="C1284" t="str">
            <v>L04AD00005</v>
          </cell>
          <cell r="D1284" t="str">
            <v>CICLOSPORINA 100mg/ml, solución con microemulsión, frasco, V.O.</v>
          </cell>
        </row>
        <row r="1285">
          <cell r="B1285">
            <v>101042601</v>
          </cell>
          <cell r="C1285" t="str">
            <v>L04AD00003</v>
          </cell>
          <cell r="D1285" t="str">
            <v>CICLOSPORINA 25mg, capsula con microemulsion, V.O.</v>
          </cell>
        </row>
        <row r="1286">
          <cell r="B1286">
            <v>102091401</v>
          </cell>
          <cell r="C1286" t="str">
            <v>L04AD00001</v>
          </cell>
          <cell r="D1286" t="str">
            <v>CICLOSPORINA 50mg/ml, solución, I.V.</v>
          </cell>
        </row>
        <row r="1287">
          <cell r="B1287">
            <v>101094701</v>
          </cell>
          <cell r="C1287" t="str">
            <v>H05BX00001</v>
          </cell>
          <cell r="D1287" t="str">
            <v>CINACALCET HIDROCLORURO  30mg,  tableta, V.O.</v>
          </cell>
        </row>
        <row r="1288">
          <cell r="B1288">
            <v>102077101</v>
          </cell>
          <cell r="C1288" t="str">
            <v>J01MA00001</v>
          </cell>
          <cell r="D1288" t="str">
            <v>CIPROFLOXACINA LACTATO 200mg, solución, I.V.</v>
          </cell>
        </row>
        <row r="1289">
          <cell r="B1289">
            <v>101010101</v>
          </cell>
          <cell r="C1289" t="str">
            <v>J01MA00002</v>
          </cell>
          <cell r="D1289" t="str">
            <v>CIPROFLOXACINA, 500MG, CÁPSULA O TABLETA, V.O.</v>
          </cell>
        </row>
        <row r="1290">
          <cell r="B1290">
            <v>102060101</v>
          </cell>
          <cell r="C1290" t="str">
            <v>L01XA00002</v>
          </cell>
          <cell r="D1290" t="str">
            <v>CISPLATINO 1mg/ml o 10mg, polvo liofilizado o solución, I.V.</v>
          </cell>
        </row>
        <row r="1291">
          <cell r="B1291">
            <v>102026001</v>
          </cell>
          <cell r="C1291" t="str">
            <v>L01BC00002</v>
          </cell>
          <cell r="D1291" t="str">
            <v>CITARABINA 100mg, polvo liofilizado, I.V.</v>
          </cell>
        </row>
        <row r="1292">
          <cell r="B1292">
            <v>102079701</v>
          </cell>
          <cell r="C1292" t="str">
            <v>L01BC00003</v>
          </cell>
          <cell r="D1292" t="str">
            <v>CITARABINA 500mg-1000mg, polvo estéril para solución inyectable, I.V. Infusión I.V., S.C., Intratecal.</v>
          </cell>
        </row>
        <row r="1293">
          <cell r="B1293">
            <v>101001301</v>
          </cell>
          <cell r="C1293" t="str">
            <v>L01BB00011</v>
          </cell>
          <cell r="D1293" t="str">
            <v xml:space="preserve">CLADRIBINA 10mg, tableta, V.O. </v>
          </cell>
        </row>
        <row r="1294">
          <cell r="B1294">
            <v>102091501</v>
          </cell>
          <cell r="C1294" t="str">
            <v>L01BB00001</v>
          </cell>
          <cell r="D1294" t="str">
            <v>CLADRIBINA 1-2 mg/ml, Solución Inyectable, I.V. o SC.</v>
          </cell>
        </row>
        <row r="1295">
          <cell r="B1295">
            <v>101083201</v>
          </cell>
          <cell r="C1295" t="str">
            <v>J01FA00003</v>
          </cell>
          <cell r="D1295" t="str">
            <v>CLARITROMICINA 500mg, cápsula o tableta, V.O.</v>
          </cell>
        </row>
        <row r="1296">
          <cell r="B1296">
            <v>101070501</v>
          </cell>
          <cell r="C1296" t="str">
            <v>J01FF00001</v>
          </cell>
          <cell r="D1296" t="str">
            <v>CLINDAMICINA CLORHIDRATO 300mg, cápsula o tableta, V.O.</v>
          </cell>
        </row>
        <row r="1297">
          <cell r="B1297">
            <v>102060301</v>
          </cell>
          <cell r="C1297" t="str">
            <v>J01FF00004</v>
          </cell>
          <cell r="D1297" t="str">
            <v>CLINDAMICINA FOSFATO 150mg/ml, solución, I.M., I.V.</v>
          </cell>
        </row>
        <row r="1298">
          <cell r="B1298">
            <v>103053901</v>
          </cell>
          <cell r="C1298" t="str">
            <v>J01FF00003</v>
          </cell>
          <cell r="D1298" t="str">
            <v>CLINDAMICINA PALMITATO, 75MG/5ML, GRÁNULOS, POLVO, SUSPENSIÓN O SOLUCIÓN, FRASCO, 60-100 ML, V.O.</v>
          </cell>
        </row>
        <row r="1299">
          <cell r="B1299">
            <v>104017001</v>
          </cell>
          <cell r="C1299" t="str">
            <v>D07AD00001</v>
          </cell>
          <cell r="D1299" t="str">
            <v>CLOBETASOL PROPIONATO 0.05%, crema, tubo, 25g, Vía Tópica. (Corticoide súper potente).</v>
          </cell>
        </row>
        <row r="1300">
          <cell r="B1300">
            <v>101066201</v>
          </cell>
          <cell r="C1300" t="str">
            <v>G03GB00001</v>
          </cell>
          <cell r="D1300" t="str">
            <v>CLOMIFENO CITRATO 50mg, tableta, V.O.</v>
          </cell>
        </row>
        <row r="1301">
          <cell r="B1301">
            <v>101066401</v>
          </cell>
          <cell r="C1301" t="str">
            <v>N03AE00002</v>
          </cell>
          <cell r="D1301" t="str">
            <v>CLONAZEPAM 2mg, tableta, V.O.</v>
          </cell>
        </row>
        <row r="1302">
          <cell r="B1302">
            <v>103042901</v>
          </cell>
          <cell r="C1302" t="str">
            <v>N03AE00001</v>
          </cell>
          <cell r="D1302" t="str">
            <v>CLONAZEPAM, 2.5MG/ML, SOLUCIÓN, FRASCO, 10ML, V.O.</v>
          </cell>
        </row>
        <row r="1303">
          <cell r="B1303">
            <v>101086001</v>
          </cell>
          <cell r="C1303" t="str">
            <v>B01AC00004</v>
          </cell>
          <cell r="D1303" t="str">
            <v>CLOPIDOGREL DISULFATO 75mg, tableta, V.O.</v>
          </cell>
        </row>
        <row r="1304">
          <cell r="B1304">
            <v>104014901</v>
          </cell>
          <cell r="C1304" t="str">
            <v>S01AA00002</v>
          </cell>
          <cell r="D1304" t="str">
            <v>CLORANFENICOL 1%, ungüento, tubo 3-5g, Vía Oftálmica.</v>
          </cell>
        </row>
        <row r="1305">
          <cell r="B1305">
            <v>103002901</v>
          </cell>
          <cell r="C1305" t="str">
            <v>S01AA00001</v>
          </cell>
          <cell r="D1305" t="str">
            <v>CLORANFENICOL, 0.5%, GOTAS, SOLUCIÓN, FRASCO 5-15ML, VÍA OFTÁLMICA</v>
          </cell>
        </row>
        <row r="1306">
          <cell r="B1306">
            <v>101008801</v>
          </cell>
          <cell r="C1306" t="str">
            <v>R06AB00003</v>
          </cell>
          <cell r="D1306" t="str">
            <v>CLORFENIRAMINA  MALEATO,  4MG, TABLETA, V.O.</v>
          </cell>
        </row>
        <row r="1307">
          <cell r="B1307">
            <v>103016601</v>
          </cell>
          <cell r="C1307" t="str">
            <v>R06AB00002</v>
          </cell>
          <cell r="D1307" t="str">
            <v>CLORFENIRAMINA  MALEATO, 2-2.5MG/5ML, JARABE, FRASCO, 120ML,  V.O.</v>
          </cell>
        </row>
        <row r="1308">
          <cell r="B1308">
            <v>102003801</v>
          </cell>
          <cell r="C1308" t="str">
            <v>R06AB00001</v>
          </cell>
          <cell r="D1308" t="str">
            <v>CLORFENIRAMINA MALEATO 10mg/ml,  solución, I.M., I.V.</v>
          </cell>
        </row>
        <row r="1309">
          <cell r="B1309">
            <v>103041201</v>
          </cell>
          <cell r="C1309" t="str">
            <v>D01AC00005</v>
          </cell>
          <cell r="D1309" t="str">
            <v>CLOTRIMAZOL, 1-2%, SOLUCIÓN, FRASCO, 20-30ML VÍA TÓPICA</v>
          </cell>
        </row>
        <row r="1310">
          <cell r="B1310">
            <v>101080001</v>
          </cell>
          <cell r="C1310" t="str">
            <v>N05AH00001</v>
          </cell>
          <cell r="D1310" t="str">
            <v>CLOZAPINA 100mg, tableta ranurada, V.O.</v>
          </cell>
        </row>
        <row r="1311">
          <cell r="B1311">
            <v>101074301</v>
          </cell>
          <cell r="C1311" t="str">
            <v>M04AC00001</v>
          </cell>
          <cell r="D1311" t="str">
            <v>COLCHICINA 0.5mg-0.6mg,  tableta, V.O.</v>
          </cell>
        </row>
        <row r="1312">
          <cell r="B1312">
            <v>103039801</v>
          </cell>
          <cell r="C1312" t="str">
            <v>C10AC00003</v>
          </cell>
          <cell r="D1312" t="str">
            <v>COLESTIRAMINA RESINA, 4G, POLVO, SOBRE, V.O.</v>
          </cell>
        </row>
        <row r="1313">
          <cell r="B1313">
            <v>103058101</v>
          </cell>
          <cell r="C1313" t="str">
            <v>A11EA00002</v>
          </cell>
          <cell r="D1313" t="str">
            <v>COMPLEJO B, elixir o jarabe, V.O.</v>
          </cell>
        </row>
        <row r="1314">
          <cell r="B1314">
            <v>101057701</v>
          </cell>
          <cell r="C1314" t="str">
            <v>A11EA00001</v>
          </cell>
          <cell r="D1314" t="str">
            <v>COMPLEJO B, TABLETA, V.O.</v>
          </cell>
        </row>
        <row r="1315">
          <cell r="B1315">
            <v>102074401</v>
          </cell>
          <cell r="C1315" t="str">
            <v>B02BD00001</v>
          </cell>
          <cell r="D1315" t="str">
            <v>COMPLEJO PROTROMBÍNICO con un mínimo de 200UI de FACTOR IX, solución o polvo liofilizado, I.V.</v>
          </cell>
        </row>
        <row r="1316">
          <cell r="B1316">
            <v>104006501</v>
          </cell>
          <cell r="C1316" t="str">
            <v>D07AA00002</v>
          </cell>
          <cell r="D1316" t="str">
            <v>CORTICOIDE DE BAJA POTENCIA NO FLUORINADO: DESONIDE, 0.05% o HIDROCORTISONA  0.25 -2.5%,  crema, tubo, 15-30g, Vía Tópica.</v>
          </cell>
        </row>
        <row r="1317">
          <cell r="B1317">
            <v>104014801</v>
          </cell>
          <cell r="C1317" t="str">
            <v>D07AC00004</v>
          </cell>
          <cell r="D1317" t="str">
            <v>CORTICOIDE POTENCIA ALTA: AMCINONIDE 0.1% o BETAMETASONA DIPROPIONATO 0.05%  o FLUOCINOLONA ACETÓNIDA 0.2%  o HALCINONIDA 1%  o MOMETASONA FUROATO 0.1%, crema, tubo, 15g, Vía Tópica.</v>
          </cell>
        </row>
        <row r="1318">
          <cell r="B1318">
            <v>103055001</v>
          </cell>
          <cell r="C1318" t="str">
            <v>R01AC00001</v>
          </cell>
          <cell r="D1318" t="str">
            <v>CROMOGLICATO SÓDICO, 4% PESO/VOLUMEN, SOLUCIÓN, FRASCO ATOMIZADOR CON DISPOSITIVO, VÍA NASAL.</v>
          </cell>
        </row>
        <row r="1319">
          <cell r="B1319">
            <v>102042601</v>
          </cell>
          <cell r="C1319" t="str">
            <v>L01AX00002</v>
          </cell>
          <cell r="D1319" t="str">
            <v>DACARBAZINA CITRATO  200mg, polvo liofilizado, I.V.</v>
          </cell>
        </row>
        <row r="1320">
          <cell r="B1320">
            <v>101074101</v>
          </cell>
          <cell r="C1320" t="str">
            <v>G03XA00001</v>
          </cell>
          <cell r="D1320" t="str">
            <v>DANAZOL 200mg, cápsula o tableta, V.O.</v>
          </cell>
        </row>
        <row r="1321">
          <cell r="B1321">
            <v>101000401</v>
          </cell>
          <cell r="C1321" t="str">
            <v>A10BX00001</v>
          </cell>
          <cell r="D1321" t="str">
            <v>DAPAGLIFLOZINA 10mg, tableta, V.O.</v>
          </cell>
        </row>
        <row r="1322">
          <cell r="B1322">
            <v>101100201</v>
          </cell>
          <cell r="C1322" t="str">
            <v>J04BA00002</v>
          </cell>
          <cell r="D1322" t="str">
            <v>DAPSONA 100mg, tableta, V.O.</v>
          </cell>
        </row>
        <row r="1323">
          <cell r="B1323">
            <v>102083401</v>
          </cell>
          <cell r="C1323" t="str">
            <v>L01FC00002</v>
          </cell>
          <cell r="D1323" t="str">
            <v>DARATUMUMAB 20MG/ML, CO SOL VIAL 100MG/5ML</v>
          </cell>
        </row>
        <row r="1324">
          <cell r="B1324">
            <v>102083001</v>
          </cell>
          <cell r="C1324" t="str">
            <v>L01FC00001</v>
          </cell>
          <cell r="D1324" t="str">
            <v>DARATUMUMAB 20MG/ML, CO SOL VIAL 400MG/20ML</v>
          </cell>
        </row>
        <row r="1325">
          <cell r="B1325">
            <v>101000301</v>
          </cell>
          <cell r="C1325" t="str">
            <v>J05AR00009</v>
          </cell>
          <cell r="D1325" t="str">
            <v>Darunavir/ Cobicistat, 800mg /150mg tableta, V.O.</v>
          </cell>
        </row>
        <row r="1326">
          <cell r="B1326">
            <v>101096101</v>
          </cell>
          <cell r="C1326" t="str">
            <v>L01XE00001</v>
          </cell>
          <cell r="D1326" t="str">
            <v>DASATINIB 70mg, tableta, V.O.</v>
          </cell>
        </row>
        <row r="1327">
          <cell r="B1327">
            <v>102091601</v>
          </cell>
          <cell r="C1327" t="str">
            <v>L01DB00005</v>
          </cell>
          <cell r="D1327" t="str">
            <v>DAUNORUBICINA HIDROCLORURO 20mg, polvo liofilizado, I.V.</v>
          </cell>
        </row>
        <row r="1328">
          <cell r="B1328">
            <v>101095601</v>
          </cell>
          <cell r="C1328" t="str">
            <v>V03AC00001</v>
          </cell>
          <cell r="D1328" t="str">
            <v>DEFERASIROX 125mg, tableta dispersable, V.O.</v>
          </cell>
        </row>
        <row r="1329">
          <cell r="B1329">
            <v>101095701</v>
          </cell>
          <cell r="C1329" t="str">
            <v>V03AC00002</v>
          </cell>
          <cell r="D1329" t="str">
            <v>DEFERASIROX 250mg, tableta dispersable, V.O.</v>
          </cell>
        </row>
        <row r="1330">
          <cell r="B1330">
            <v>101095801</v>
          </cell>
          <cell r="C1330" t="str">
            <v>V03AC00003</v>
          </cell>
          <cell r="D1330" t="str">
            <v>DEFERASIROX 500mg, tableta dispersable, V.O.</v>
          </cell>
        </row>
        <row r="1331">
          <cell r="B1331">
            <v>101093001</v>
          </cell>
          <cell r="C1331" t="str">
            <v>H02AB00001</v>
          </cell>
          <cell r="D1331" t="str">
            <v>DEFLAZACORT 6mg, tableta, V.O.</v>
          </cell>
        </row>
        <row r="1332">
          <cell r="B1332">
            <v>102096001</v>
          </cell>
          <cell r="C1332" t="str">
            <v>M09AX00002</v>
          </cell>
          <cell r="D1332" t="str">
            <v>Derivados de Acido Hialurónico de alto peso molecular (mayor de 4 millones de Daltons), solución, uso via intra-articular.</v>
          </cell>
        </row>
        <row r="1333">
          <cell r="B1333">
            <v>103051001</v>
          </cell>
          <cell r="C1333" t="str">
            <v>H01BA00001</v>
          </cell>
          <cell r="D1333" t="str">
            <v>DESMOPRESINA ACETATO 0.1mg/ml, solución, frasco, 2.5ml, Vía Nasal.</v>
          </cell>
        </row>
        <row r="1334">
          <cell r="B1334">
            <v>102095001</v>
          </cell>
          <cell r="C1334" t="str">
            <v>H01BA00005</v>
          </cell>
          <cell r="D1334" t="str">
            <v>Desmopresina acetato, 15 mcg/ml, solución, I.V., S.C.</v>
          </cell>
        </row>
        <row r="1335">
          <cell r="B1335">
            <v>101091101</v>
          </cell>
          <cell r="C1335" t="str">
            <v>H02AB00003</v>
          </cell>
          <cell r="D1335" t="str">
            <v>DEXAMETASONA 4mg, tableta, V.O.</v>
          </cell>
        </row>
        <row r="1336">
          <cell r="B1336">
            <v>102004401</v>
          </cell>
          <cell r="C1336" t="str">
            <v>H02AB00002</v>
          </cell>
          <cell r="D1336" t="str">
            <v>DEXAMETASONA FOSFATO SÓDICO (LIBRE DE ALCOHOL BENCÍLICO) 4mg/ml, solución, I.M., I.V.</v>
          </cell>
        </row>
        <row r="1337">
          <cell r="B1337">
            <v>102100001</v>
          </cell>
          <cell r="C1337" t="str">
            <v>M01AE00004</v>
          </cell>
          <cell r="D1337" t="str">
            <v>DEXKETOPROFENO 25mg/ml, solución para perfusión, I.V., I.M.</v>
          </cell>
        </row>
        <row r="1338">
          <cell r="B1338">
            <v>102098901</v>
          </cell>
          <cell r="C1338" t="str">
            <v>N05CM00004</v>
          </cell>
          <cell r="D1338" t="str">
            <v>DEXMEDETOMIDINA CLORHIDRATO 100mcg a 400mcg, solución, I.V.</v>
          </cell>
        </row>
        <row r="1339">
          <cell r="B1339">
            <v>103000602</v>
          </cell>
          <cell r="C1339" t="str">
            <v>R05DA00004</v>
          </cell>
          <cell r="D1339" t="str">
            <v>DEXTROMETORFANO BROMHIDRATO 10mg/5ml, jarabe, frasco, 120ml, V.O.</v>
          </cell>
        </row>
        <row r="1340">
          <cell r="B1340">
            <v>103062001</v>
          </cell>
          <cell r="C1340" t="str">
            <v>V04CA00002</v>
          </cell>
          <cell r="D1340" t="str">
            <v>DEXTROSA 37.5g cada 100ml, solución oral, 200ml.</v>
          </cell>
        </row>
        <row r="1341">
          <cell r="B1341">
            <v>102005302</v>
          </cell>
          <cell r="C1341" t="str">
            <v>B05BA00014</v>
          </cell>
          <cell r="D1341" t="str">
            <v>DEXTROSA al 50%, solución, vial o frasco o bolsa, 50-100ml, I.V.</v>
          </cell>
        </row>
        <row r="1342">
          <cell r="B1342">
            <v>102094701</v>
          </cell>
          <cell r="C1342" t="str">
            <v>B05BA00022</v>
          </cell>
          <cell r="D1342" t="str">
            <v>DEXTROSA EN AGUA al 5%, solución, bolsa plástica con dos salidas, con equipo adaptable desechable para Infusión Intravenosa, 100ml.</v>
          </cell>
        </row>
        <row r="1343">
          <cell r="B1343">
            <v>102094601</v>
          </cell>
          <cell r="C1343" t="str">
            <v>B05BA00021</v>
          </cell>
          <cell r="D1343" t="str">
            <v>DEXTROSA EN AGUA al 5%, solución, bolsa plástica con dos salidas, con equipo adaptable desechable para Infusión Intravenosa, 50ml.</v>
          </cell>
        </row>
        <row r="1344">
          <cell r="B1344">
            <v>102005001</v>
          </cell>
          <cell r="C1344" t="str">
            <v>B05BA00009</v>
          </cell>
          <cell r="D1344" t="str">
            <v>DEXTROSA EN AGUA, al 10%, solución, envase plástico (bolsa o frasco), con equipo adaptable desechable para Infusión Intravenosa, 500 ml. I.V.</v>
          </cell>
        </row>
        <row r="1345">
          <cell r="B1345">
            <v>102079201</v>
          </cell>
          <cell r="C1345" t="str">
            <v>B05BB00001</v>
          </cell>
          <cell r="D1345" t="str">
            <v>DEXTROSA EN AGUA, AL 5% EN SOLUCIÓN SALINA AL 0.33%, SOLUCIÓN, ENVASE PLÁSTICO (BOLSA O FRASCO), CON EQUIPO ADAPTABLE DESECHABLE PARA INFUSIÓN INTRAVENOSA, 500ML.</v>
          </cell>
        </row>
        <row r="1346">
          <cell r="B1346">
            <v>102080201</v>
          </cell>
          <cell r="C1346" t="str">
            <v>B05BB00002</v>
          </cell>
          <cell r="D1346" t="str">
            <v>DEXTROSA EN AGUA, AL 5% EN SOLUCIÓN SALINA AL 0.45%, SOLUCIÓN, ENVASE PLÁSTICO (BOLSA O FRASCO), CON EQUIPO ADAPTABLE DESECHABLE PARA INFUSIÓN INTRAVENOSA, 500ML.</v>
          </cell>
        </row>
        <row r="1347">
          <cell r="B1347">
            <v>102004601</v>
          </cell>
          <cell r="C1347" t="str">
            <v>B05BB00004</v>
          </cell>
          <cell r="D1347" t="str">
            <v>DEXTROSA EN AGUA, al 5% en SOLUCIÓN SALINA al 0.9%, solución, envase plástico (bolsa o frasco) con equipo adaptable desechable para Infusión Intravenosa, 500ml.</v>
          </cell>
        </row>
        <row r="1348">
          <cell r="B1348">
            <v>102004701</v>
          </cell>
          <cell r="C1348" t="str">
            <v>B05BB00003</v>
          </cell>
          <cell r="D1348" t="str">
            <v>DEXTROSA EN AGUA, al 5% en SOLUCIÓN SALINA al 0.9%, solución, envase plástico (bolsa o frasco), con equipo adaptable desechable para Infusión Intravenosa, 1,000ml.</v>
          </cell>
        </row>
        <row r="1349">
          <cell r="B1349">
            <v>102004901</v>
          </cell>
          <cell r="C1349" t="str">
            <v>B05BA00011</v>
          </cell>
          <cell r="D1349" t="str">
            <v>DEXTROSA EN AGUA, al 5%, solución, envase plástico (bolsa o frasco), con equipo adaptable desechable para Infusión intravenosa, 1,000ml.</v>
          </cell>
        </row>
        <row r="1350">
          <cell r="B1350">
            <v>102004801</v>
          </cell>
          <cell r="C1350" t="str">
            <v>B05BA00013</v>
          </cell>
          <cell r="D1350" t="str">
            <v>DEXTROSA EN AGUA, al 5%, solución, envase plástico (bolsa o frasco), con equipo adaptable desechable para Infusión Intravenosa, 500ml.</v>
          </cell>
        </row>
        <row r="1351">
          <cell r="B1351">
            <v>102078201</v>
          </cell>
          <cell r="C1351" t="str">
            <v>B05BA00008</v>
          </cell>
          <cell r="D1351" t="str">
            <v>DEXTROSA HIPERTÓNICA 50% a 70%, solución, 500ml a 2,000ml, I.V.</v>
          </cell>
        </row>
        <row r="1352">
          <cell r="B1352">
            <v>102059401</v>
          </cell>
          <cell r="C1352" t="str">
            <v>N05BA00003</v>
          </cell>
          <cell r="D1352" t="str">
            <v>DIAZEPAM 5mg/ml, solución, I.M., I.V.</v>
          </cell>
        </row>
        <row r="1353">
          <cell r="B1353">
            <v>101043501</v>
          </cell>
          <cell r="C1353" t="str">
            <v>N05BA00004</v>
          </cell>
          <cell r="D1353" t="str">
            <v>DIAZEPAM, 5MG, TABLETA, V.O.</v>
          </cell>
        </row>
        <row r="1354">
          <cell r="B1354">
            <v>103054801</v>
          </cell>
          <cell r="C1354" t="str">
            <v>S01BC00001</v>
          </cell>
          <cell r="D1354" t="str">
            <v>DICLOFENACO 0.1%, O FLURBIPROFEN 0.03%, O SUPROFEN 1%, GOTAS, SOLUCIÓN, FRASCO, 2.5-10 ML, VÍA OFTÁLMICA. 5ml</v>
          </cell>
        </row>
        <row r="1355">
          <cell r="B1355">
            <v>102044501</v>
          </cell>
          <cell r="C1355" t="str">
            <v>M01AB00001</v>
          </cell>
          <cell r="D1355" t="str">
            <v>DICLOFENACO SÓDICO 25mg/ml, solución, I.M. o I.M./I.V.</v>
          </cell>
        </row>
        <row r="1356">
          <cell r="B1356">
            <v>105007201</v>
          </cell>
          <cell r="C1356" t="str">
            <v>M01AB00002</v>
          </cell>
          <cell r="D1356" t="str">
            <v>DICLOFENACO SÓDICO 50mg,  supositorio, Vía Rectal.</v>
          </cell>
        </row>
        <row r="1357">
          <cell r="B1357">
            <v>101065401</v>
          </cell>
          <cell r="C1357" t="str">
            <v>M01AB00003</v>
          </cell>
          <cell r="D1357" t="str">
            <v>DICLOFENACO SÓDICO, 50mg, cápsula o tableta, de liberación convencional o con capa entérica, V.O.</v>
          </cell>
        </row>
        <row r="1358">
          <cell r="B1358">
            <v>103022101</v>
          </cell>
          <cell r="C1358" t="str">
            <v>J01CF00002</v>
          </cell>
          <cell r="D1358" t="str">
            <v>DICLOXACILINA, 250MG/5ML, POLVO PARA SUSPENSIÓN, FRASCO,  60–100ML, V.O.</v>
          </cell>
        </row>
        <row r="1359">
          <cell r="B1359">
            <v>101061701</v>
          </cell>
          <cell r="C1359" t="str">
            <v>J01CF00003</v>
          </cell>
          <cell r="D1359" t="str">
            <v>DICLOXACILINA, 500MG, CÁPSULA, V.O.</v>
          </cell>
        </row>
        <row r="1360">
          <cell r="B1360">
            <v>102002101</v>
          </cell>
          <cell r="C1360" t="str">
            <v>R06AA00002</v>
          </cell>
          <cell r="D1360" t="str">
            <v>DIFENHIDRAMINA 10mg/ml, solución, I.M., I.V.</v>
          </cell>
        </row>
        <row r="1361">
          <cell r="B1361">
            <v>103036001</v>
          </cell>
          <cell r="C1361" t="str">
            <v>R06AA00001</v>
          </cell>
          <cell r="D1361" t="str">
            <v>DIFENHIDRAMINA, 12.5MG/5ML, JARABE, FRASCO 120ML, V.O.</v>
          </cell>
        </row>
        <row r="1362">
          <cell r="B1362">
            <v>101003101</v>
          </cell>
          <cell r="C1362" t="str">
            <v>R06AA00003</v>
          </cell>
          <cell r="D1362" t="str">
            <v>DIFENHIDRAMINA, 25MG, CÁPSULA, V.O.</v>
          </cell>
        </row>
        <row r="1363">
          <cell r="B1363">
            <v>101008501</v>
          </cell>
          <cell r="C1363" t="str">
            <v>C01AA00003</v>
          </cell>
          <cell r="D1363" t="str">
            <v>DIGOXINA 0.25mg, tableta, V.O.</v>
          </cell>
        </row>
        <row r="1364">
          <cell r="B1364">
            <v>102049301</v>
          </cell>
          <cell r="C1364" t="str">
            <v>C01AA00002</v>
          </cell>
          <cell r="D1364" t="str">
            <v>DIGOXINA 0.25mg/ml, solución, I.V.</v>
          </cell>
        </row>
        <row r="1365">
          <cell r="B1365">
            <v>101087001</v>
          </cell>
          <cell r="C1365" t="str">
            <v>C08DB00001</v>
          </cell>
          <cell r="D1365" t="str">
            <v>DILTIAZEM 180mg, cápsula o tableta, de liberación modificada, V.O.</v>
          </cell>
        </row>
        <row r="1366">
          <cell r="B1366">
            <v>101087201</v>
          </cell>
          <cell r="C1366" t="str">
            <v>C08DB00002</v>
          </cell>
          <cell r="D1366" t="str">
            <v>DILTIAZEM 60mg, cápsula o tableta, V.O.</v>
          </cell>
        </row>
        <row r="1367">
          <cell r="B1367">
            <v>102052401</v>
          </cell>
          <cell r="C1367" t="str">
            <v>R06AA00008</v>
          </cell>
          <cell r="D1367" t="str">
            <v>DIMENHIDRINATO 10mg/ml, solución, I.V.</v>
          </cell>
        </row>
        <row r="1368">
          <cell r="B1368">
            <v>101009501</v>
          </cell>
          <cell r="C1368" t="str">
            <v>R06AA00007</v>
          </cell>
          <cell r="D1368" t="str">
            <v>DIMENHIDRINATO, 50MG, TABLETA, V.O.</v>
          </cell>
        </row>
        <row r="1369">
          <cell r="B1369">
            <v>105007801</v>
          </cell>
          <cell r="C1369" t="str">
            <v>G02AD00001</v>
          </cell>
          <cell r="D1369" t="str">
            <v>DINOPROSTONE, 2MG/3G, GEL, TUBO CON APLICADOR PRECARGADO O JERINGA, VÍA VAGINAL.</v>
          </cell>
        </row>
        <row r="1370">
          <cell r="B1370">
            <v>102094201</v>
          </cell>
          <cell r="C1370" t="str">
            <v>B05XB00002</v>
          </cell>
          <cell r="D1370" t="str">
            <v>Dipéptido Alanina-Glutamina, al 20%, solución, frasco, 100ml, I.V.</v>
          </cell>
        </row>
        <row r="1371">
          <cell r="B1371">
            <v>102047001</v>
          </cell>
          <cell r="C1371" t="str">
            <v>N02BB00001</v>
          </cell>
          <cell r="D1371" t="str">
            <v>DIPIRONA CON SALES MAGNÉSICAS 2g/5ml, solución, I.M., I.V.</v>
          </cell>
        </row>
        <row r="1372">
          <cell r="B1372">
            <v>102063001</v>
          </cell>
          <cell r="C1372" t="str">
            <v>C01CA00001</v>
          </cell>
          <cell r="D1372" t="str">
            <v>DOBUTAMINA 250mg, solución, I.V.</v>
          </cell>
        </row>
        <row r="1373">
          <cell r="B1373">
            <v>101001501</v>
          </cell>
          <cell r="C1373" t="str">
            <v>J05AX00007</v>
          </cell>
          <cell r="D1373" t="str">
            <v>DOLUTEGRAVIR 50mg, cápsula o tableta, V.O.</v>
          </cell>
        </row>
        <row r="1374">
          <cell r="B1374">
            <v>102045101</v>
          </cell>
          <cell r="C1374" t="str">
            <v>C01CA00002</v>
          </cell>
          <cell r="D1374" t="str">
            <v>DOPAMINA CLORHIDRATO 4050mg/ml, solución, I.V.</v>
          </cell>
        </row>
        <row r="1375">
          <cell r="B1375">
            <v>102094501</v>
          </cell>
          <cell r="C1375" t="str">
            <v>R05CB00001</v>
          </cell>
          <cell r="D1375" t="str">
            <v>Dornase Alfa (Desoxirribonucleasa), 1mg/ml, solución, nebulización</v>
          </cell>
        </row>
        <row r="1376">
          <cell r="B1376">
            <v>103057401</v>
          </cell>
          <cell r="C1376" t="str">
            <v>S01EC00003</v>
          </cell>
          <cell r="D1376" t="str">
            <v>DORZOLAMIDA CLORHIDRATO, 2%, GOTAS, SOLUCIÓN, FRASCO, 5-10ML, VÍA OFTÁLMICA.</v>
          </cell>
        </row>
        <row r="1377">
          <cell r="B1377">
            <v>101085801</v>
          </cell>
          <cell r="C1377" t="str">
            <v>J01AA00001</v>
          </cell>
          <cell r="D1377" t="str">
            <v>DOXICICLINA 100mg, base clorhidrato o hiclato, cápsula o tableta, V.O.</v>
          </cell>
        </row>
        <row r="1378">
          <cell r="B1378">
            <v>102008901</v>
          </cell>
          <cell r="C1378" t="str">
            <v>L01DB00001</v>
          </cell>
          <cell r="D1378" t="str">
            <v>DOXORUBICINA CLORHIDRATO 10mg-50mg, polvo liofilizado o solución, I.V.</v>
          </cell>
        </row>
        <row r="1379">
          <cell r="B1379">
            <v>101100901</v>
          </cell>
          <cell r="C1379" t="str">
            <v>N06AX00005</v>
          </cell>
          <cell r="D1379" t="str">
            <v>DULOXETINA, 60mg, capsula o tableta, V.O.</v>
          </cell>
        </row>
        <row r="1380">
          <cell r="B1380">
            <v>102000801</v>
          </cell>
          <cell r="C1380" t="str">
            <v>D11AH00002</v>
          </cell>
          <cell r="D1380" t="str">
            <v>DUPILUMAB 300mg solución subcutánea (s.c.)</v>
          </cell>
        </row>
        <row r="1381">
          <cell r="B1381">
            <v>102005901</v>
          </cell>
          <cell r="C1381" t="str">
            <v>R03CA00002</v>
          </cell>
          <cell r="D1381" t="str">
            <v>EFEDRINA SULFATO 25-60mg/ml, solución,  I.V.</v>
          </cell>
        </row>
        <row r="1382">
          <cell r="B1382">
            <v>101000601</v>
          </cell>
          <cell r="C1382" t="str">
            <v>B02BX0006</v>
          </cell>
          <cell r="D1382" t="str">
            <v>ELTROMBOPAG OLAMINA 50 MG TABLETA V.O</v>
          </cell>
        </row>
        <row r="1383">
          <cell r="B1383">
            <v>101001201</v>
          </cell>
          <cell r="C1383" t="str">
            <v>B02BX00007</v>
          </cell>
          <cell r="D1383" t="str">
            <v>ELTROMBOPAG OLAMINA, 25 MG, TAB., V.O.</v>
          </cell>
        </row>
        <row r="1384">
          <cell r="B1384">
            <v>102083601</v>
          </cell>
          <cell r="C1384" t="str">
            <v>B02BX00009</v>
          </cell>
          <cell r="D1384" t="str">
            <v xml:space="preserve">EMICIZUMAB 150mg/ml, solución, S.C. </v>
          </cell>
        </row>
        <row r="1385">
          <cell r="B1385">
            <v>102083501</v>
          </cell>
          <cell r="C1385" t="str">
            <v>B02BX00008</v>
          </cell>
          <cell r="D1385" t="str">
            <v xml:space="preserve">EMICIZUMAB 30mg/ml, solución, S.C. </v>
          </cell>
        </row>
        <row r="1386">
          <cell r="B1386">
            <v>101097001</v>
          </cell>
          <cell r="C1386" t="str">
            <v>J05AR00005</v>
          </cell>
          <cell r="D1386" t="str">
            <v>EMTRICITABINA 200mg/ TENOFOVIR 300mg, tableta, V.O.</v>
          </cell>
        </row>
        <row r="1387">
          <cell r="B1387">
            <v>102070601</v>
          </cell>
          <cell r="C1387" t="str">
            <v>B05BA00016</v>
          </cell>
          <cell r="D1387" t="str">
            <v>EMULSIÓN DE LÍPIDOS DE CUARTA GENERACIÓN: ACEITE DE SOYA 40-60g/1000ml, TRIGLICÉRIDOS DE CADENA MEDIA 40-60g/1000ml, ACEITE DE OLIVA 40-60g/1000ml, ACEITE DE PESCADO RICO EN OMEGA-3 20-30g/1000ml, bolsa plástica o frasco, 500ml, I.V.</v>
          </cell>
        </row>
        <row r="1388">
          <cell r="B1388">
            <v>102080901</v>
          </cell>
          <cell r="C1388" t="str">
            <v>B03XA00003</v>
          </cell>
          <cell r="D1388" t="str">
            <v>EPOETINA  (ERITROPOYETINA)  20,000-50,000UI, solución o polvo, S.C., I.V.</v>
          </cell>
        </row>
        <row r="1389">
          <cell r="B1389">
            <v>104000101</v>
          </cell>
          <cell r="C1389" t="str">
            <v>S01AA00011</v>
          </cell>
          <cell r="D1389" t="str">
            <v>ERITROMICINA 0.5%, UNGÜENTO, OFTALMICO</v>
          </cell>
        </row>
        <row r="1390">
          <cell r="B1390">
            <v>102073401</v>
          </cell>
          <cell r="C1390" t="str">
            <v>B03XA00001</v>
          </cell>
          <cell r="D1390" t="str">
            <v>ERITROPOYETINA 2,000UI, solución, polvo liofilizado, S.C., I.V.</v>
          </cell>
        </row>
        <row r="1391">
          <cell r="B1391">
            <v>102082401</v>
          </cell>
          <cell r="C1391" t="str">
            <v>J01DH00003</v>
          </cell>
          <cell r="D1391" t="str">
            <v>Ertapenem, 1g, polvo liofilizado para solución inyectable, I.M., I.V.</v>
          </cell>
        </row>
        <row r="1392">
          <cell r="B1392">
            <v>101101001</v>
          </cell>
          <cell r="C1392" t="str">
            <v>N06AB00004</v>
          </cell>
          <cell r="D1392" t="str">
            <v>ESCITALOPRAM 10mg, tableta, V.O</v>
          </cell>
        </row>
        <row r="1393">
          <cell r="B1393">
            <v>102002701</v>
          </cell>
          <cell r="C1393" t="str">
            <v>A04AD00002</v>
          </cell>
          <cell r="D1393" t="str">
            <v>ESCOPOLAMINA BUTILBROMURO (HIOSCINA) 20mg/ml, solución, I.M., I.V.</v>
          </cell>
        </row>
        <row r="1394">
          <cell r="B1394">
            <v>101002601</v>
          </cell>
          <cell r="C1394" t="str">
            <v>A04AD00001</v>
          </cell>
          <cell r="D1394" t="str">
            <v>ESCOPOLAMINA BUTILBROMURO (HIOSCINA), 10MG, TABLETA, V.O.</v>
          </cell>
        </row>
        <row r="1395">
          <cell r="B1395">
            <v>101068401</v>
          </cell>
          <cell r="C1395" t="str">
            <v>J01FA00008</v>
          </cell>
          <cell r="D1395" t="str">
            <v>ESPIRAMICINA 1.0-1.5 millones UI, cápsula o tableta, V.O.</v>
          </cell>
        </row>
        <row r="1396">
          <cell r="B1396">
            <v>101037701</v>
          </cell>
          <cell r="C1396" t="str">
            <v>C03DA00001</v>
          </cell>
          <cell r="D1396" t="str">
            <v>ESPIRONOLACTONA, 25MG, TABLETA, V.O.</v>
          </cell>
        </row>
        <row r="1397">
          <cell r="B1397">
            <v>102006701</v>
          </cell>
          <cell r="C1397" t="str">
            <v>J01GA00001</v>
          </cell>
          <cell r="D1397" t="str">
            <v>Estreptomicina sulfato, 1g, polvo liofilizado, I.M.</v>
          </cell>
        </row>
        <row r="1398">
          <cell r="B1398">
            <v>105001401</v>
          </cell>
          <cell r="C1398" t="str">
            <v>G03CA00001</v>
          </cell>
          <cell r="D1398" t="str">
            <v>ESTROGENO CONJUGADOS NATURALES DE ORIGEN EQUINO, 0.625MG/G, CREMA TUBO CON APLICADOR, 40-45 G  V. VAGINAL.</v>
          </cell>
        </row>
        <row r="1399">
          <cell r="B1399">
            <v>101011401</v>
          </cell>
          <cell r="C1399" t="str">
            <v>G03CA00003</v>
          </cell>
          <cell r="D1399" t="str">
            <v>ESTRÓGENOS CONJUGADOS NATURALES DE ORIGEN EQUINO, 0.625-1MG, TABLETA O TABLETA DE LIBERACIÓN PROLONGADA, V.O.</v>
          </cell>
        </row>
        <row r="1400">
          <cell r="B1400">
            <v>101060601</v>
          </cell>
          <cell r="C1400" t="str">
            <v>J04AK00001</v>
          </cell>
          <cell r="D1400" t="str">
            <v>ETAMBUTOL 400mg, tableta, V.O.</v>
          </cell>
        </row>
        <row r="1401">
          <cell r="B1401">
            <v>102091701</v>
          </cell>
          <cell r="C1401" t="str">
            <v>L04AB00001</v>
          </cell>
          <cell r="D1401" t="str">
            <v>Etanercept,  50mg, S.C.</v>
          </cell>
        </row>
        <row r="1402">
          <cell r="B1402">
            <v>105000101</v>
          </cell>
          <cell r="C1402" t="str">
            <v>G03AC00001</v>
          </cell>
          <cell r="D1402" t="str">
            <v>ETONOGESTREL 68MG, IMPLANTE, S.C.</v>
          </cell>
        </row>
        <row r="1403">
          <cell r="B1403">
            <v>102064701</v>
          </cell>
          <cell r="C1403" t="str">
            <v>L01CB00001</v>
          </cell>
          <cell r="D1403" t="str">
            <v>ETOPÓSIDO 20mg/ml, solución, I.V.</v>
          </cell>
        </row>
        <row r="1404">
          <cell r="B1404">
            <v>101099501</v>
          </cell>
          <cell r="C1404" t="str">
            <v>L04AA00027</v>
          </cell>
          <cell r="D1404" t="str">
            <v>EVEROLIMUS 0.5mg, tableta, V.O.</v>
          </cell>
        </row>
        <row r="1405">
          <cell r="B1405">
            <v>102077801</v>
          </cell>
          <cell r="C1405" t="str">
            <v>L03AA00001</v>
          </cell>
          <cell r="D1405" t="str">
            <v>FACTOR ESTIMULANTE DE COLONIAS DE GRANULOCITOS (G-CSF): FILGRASTIM 300mcg, solución, S.C., I.V.</v>
          </cell>
        </row>
        <row r="1406">
          <cell r="B1406">
            <v>102096101</v>
          </cell>
          <cell r="C1406" t="str">
            <v>B02BD00006</v>
          </cell>
          <cell r="D1406" t="str">
            <v>FACTOR IX 50-600UI/ml, polvo y disolvente para solución inyectable o para perfusión, I.V.</v>
          </cell>
        </row>
        <row r="1407">
          <cell r="B1407">
            <v>102099301</v>
          </cell>
          <cell r="C1407" t="str">
            <v>B02BD00015</v>
          </cell>
          <cell r="D1407" t="str">
            <v>FACTOR VII A RECOMBINANTE HUMANO 1mg a 2mg, I.V.</v>
          </cell>
        </row>
        <row r="1408">
          <cell r="B1408">
            <v>102074201</v>
          </cell>
          <cell r="C1408" t="str">
            <v>B02BD00002</v>
          </cell>
          <cell r="D1408" t="str">
            <v>FACTOR VIII ANTIHEMOFÍLICO HUMANO DE ORIGEN PLASMÁTICO CON O SIN FACTOR DE VON WILLEBRAND, con doble inactivación viral o inactivación viral y eliminación viral 250-1,000UI, solución o polvo, vial,  I.V.</v>
          </cell>
        </row>
        <row r="1409">
          <cell r="B1409">
            <v>102091801</v>
          </cell>
          <cell r="C1409" t="str">
            <v>B02BD00003</v>
          </cell>
          <cell r="D1409" t="str">
            <v>Factor VIII rico en Factor Von Willebrand, 250-500UI, polvo liofilizado, vial, I.V.</v>
          </cell>
        </row>
        <row r="1410">
          <cell r="B1410">
            <v>101008601</v>
          </cell>
          <cell r="C1410" t="str">
            <v>N03AB00002</v>
          </cell>
          <cell r="D1410" t="str">
            <v>FENITOINA SODICA 100mg, capsula o tableta, de liberacion modificada, V.O.</v>
          </cell>
        </row>
        <row r="1411">
          <cell r="B1411">
            <v>102047601</v>
          </cell>
          <cell r="C1411" t="str">
            <v>N03AB00001</v>
          </cell>
          <cell r="D1411" t="str">
            <v>FENITOÍNA SÓDICA 50mg/ml, solución, I.V.</v>
          </cell>
        </row>
        <row r="1412">
          <cell r="B1412">
            <v>103017501</v>
          </cell>
          <cell r="C1412" t="str">
            <v>N03AB00003</v>
          </cell>
          <cell r="D1412" t="str">
            <v>FENITOÍNA, 125MG/5ML, SUSPENSIÓN, FRASCO, 120-250ML, V.O.</v>
          </cell>
        </row>
        <row r="1413">
          <cell r="B1413">
            <v>101012201</v>
          </cell>
          <cell r="C1413" t="str">
            <v>N03AA00002</v>
          </cell>
          <cell r="D1413" t="str">
            <v>FENOBARBITAL 32mg, tableta, V.O.</v>
          </cell>
        </row>
        <row r="1414">
          <cell r="B1414">
            <v>101012301</v>
          </cell>
          <cell r="C1414" t="str">
            <v>N03AA00003</v>
          </cell>
          <cell r="D1414" t="str">
            <v>FENOBARBITAL 64mg, tableta, V.O.</v>
          </cell>
        </row>
        <row r="1415">
          <cell r="B1415">
            <v>101086201</v>
          </cell>
          <cell r="C1415" t="str">
            <v>C10AB00002</v>
          </cell>
          <cell r="D1415" t="str">
            <v xml:space="preserve">FENOFIBRATO 200-250mg, cápsula de liberación prolongada, V.O. </v>
          </cell>
        </row>
        <row r="1416">
          <cell r="B1416">
            <v>102030701</v>
          </cell>
          <cell r="C1416" t="str">
            <v>N01AH00001</v>
          </cell>
          <cell r="D1416" t="str">
            <v>FENTANILO 0.05mg/ml, I.M., I.V.</v>
          </cell>
        </row>
        <row r="1417">
          <cell r="B1417">
            <v>103060601</v>
          </cell>
          <cell r="C1417" t="str">
            <v>N02AB00001</v>
          </cell>
          <cell r="D1417" t="str">
            <v>FENTANILO, 25MCG, PARCHE TRANSDÉRMICO, VÍA TÓPICA.</v>
          </cell>
        </row>
        <row r="1418">
          <cell r="B1418">
            <v>103025101</v>
          </cell>
          <cell r="C1418" t="str">
            <v>B03AA00001</v>
          </cell>
          <cell r="D1418" t="str">
            <v>FERROSO FUMARATO, 140MG/5ML,  SUSPENSIÓN, FRASCO, 150-200ML, V.O.</v>
          </cell>
        </row>
        <row r="1419">
          <cell r="B1419">
            <v>101001801</v>
          </cell>
          <cell r="C1419" t="str">
            <v>G04CB00001</v>
          </cell>
          <cell r="D1419" t="str">
            <v>FINASTERIDA, 5 MG, TABLETA, V.O.</v>
          </cell>
        </row>
        <row r="1420">
          <cell r="B1420">
            <v>101098901</v>
          </cell>
          <cell r="C1420" t="str">
            <v>L04AA00017</v>
          </cell>
          <cell r="D1420" t="str">
            <v>FINGOLIMOD 0.5mg, cápsula, V.O.</v>
          </cell>
        </row>
        <row r="1421">
          <cell r="B1421">
            <v>102052601</v>
          </cell>
          <cell r="C1421" t="str">
            <v>B02BA00001</v>
          </cell>
          <cell r="D1421" t="str">
            <v>FITOMENADIONA (VITAMINA K) 10mg/ml, solución, I.M., I.V.</v>
          </cell>
        </row>
        <row r="1422">
          <cell r="B1422">
            <v>101104601</v>
          </cell>
          <cell r="C1422" t="str">
            <v>J02AC00009</v>
          </cell>
          <cell r="D1422" t="str">
            <v>FLUCONAZOL 150-200mg, tableta o cápsula, V.O.</v>
          </cell>
        </row>
        <row r="1423">
          <cell r="B1423">
            <v>102077201</v>
          </cell>
          <cell r="C1423" t="str">
            <v>J02AC00001</v>
          </cell>
          <cell r="D1423" t="str">
            <v>FLUCONAZOL 2mg/ml, solución, I.V.</v>
          </cell>
        </row>
        <row r="1424">
          <cell r="B1424">
            <v>103064601</v>
          </cell>
          <cell r="C1424" t="str">
            <v>J02AC00008</v>
          </cell>
          <cell r="D1424" t="str">
            <v>FLUCONAZOL, 50mg/5ml, suspensión o solución, V.O.</v>
          </cell>
        </row>
        <row r="1425">
          <cell r="B1425">
            <v>102091901</v>
          </cell>
          <cell r="C1425" t="str">
            <v>L01BB00009</v>
          </cell>
          <cell r="D1425" t="str">
            <v>FLUDARABINA FOSFATO  50mg,  polvo liofilizado, vial, I.V.</v>
          </cell>
        </row>
        <row r="1426">
          <cell r="B1426">
            <v>102001302</v>
          </cell>
          <cell r="C1426" t="str">
            <v>N05AB00001</v>
          </cell>
          <cell r="D1426" t="str">
            <v>FLUFENAZINA DECANOATO 25mg/ml, solución, I.M.</v>
          </cell>
        </row>
        <row r="1427">
          <cell r="B1427">
            <v>102075901</v>
          </cell>
          <cell r="C1427" t="str">
            <v>V03AB00001</v>
          </cell>
          <cell r="D1427" t="str">
            <v>FLUMAZENIL 0.1mg/ml, solución, I.V.</v>
          </cell>
        </row>
        <row r="1428">
          <cell r="B1428">
            <v>104017701</v>
          </cell>
          <cell r="C1428" t="str">
            <v>L01BC00006</v>
          </cell>
          <cell r="D1428" t="str">
            <v>FLUORACILO 5%, crema, tubo, 15-30g, Vía Tópica.</v>
          </cell>
        </row>
        <row r="1429">
          <cell r="B1429">
            <v>101032001</v>
          </cell>
          <cell r="C1429" t="str">
            <v>N06AB00001</v>
          </cell>
          <cell r="D1429" t="str">
            <v>FLUOXETINA 20mg, cápsula o tableta, V.O.</v>
          </cell>
        </row>
        <row r="1430">
          <cell r="B1430">
            <v>103059601</v>
          </cell>
          <cell r="C1430" t="str">
            <v>N06AB00002</v>
          </cell>
          <cell r="D1430" t="str">
            <v>FLUOXETINA HIDROCLORURO 20mg/5ml, solución, frasco, V.O.</v>
          </cell>
        </row>
        <row r="1431">
          <cell r="B1431">
            <v>101013101</v>
          </cell>
          <cell r="C1431" t="str">
            <v>B03BB00001</v>
          </cell>
          <cell r="D1431" t="str">
            <v>FÓLICO ÁCIDO, 5MG, TABLETA, V.O.</v>
          </cell>
        </row>
        <row r="1432">
          <cell r="B1432">
            <v>101003901</v>
          </cell>
          <cell r="C1432" t="str">
            <v>R03AC00002</v>
          </cell>
          <cell r="D1432" t="str">
            <v>FORMOTEROL FUMARATO (EFORMOTEROL), 9-12MCG/INHALACIÓN, POLVO SECO, INHALADOR CON APLICADOR CON 30-60 DOSIS, VÍA BUCAL.</v>
          </cell>
        </row>
        <row r="1433">
          <cell r="B1433">
            <v>102097901</v>
          </cell>
          <cell r="C1433" t="str">
            <v>B05BA00026</v>
          </cell>
          <cell r="D1433" t="str">
            <v>FORMULACIÓN PARA ALIMENTACIÓN PARENTERAL EN BOLSA DE TRES CÁMARAS: NUTRICIÓN PARENTERAL PERIFÉRICA COMPLETA: EMULSIÓN LIPÍDICA 20%+ GLUCOSA 11% + AMINOÁCIDO Y ELECTROLITOS; solución, bolsa, 1440 ml, I.V.; VEN: FALTA Origen de la Molécula: Síntesis Química.</v>
          </cell>
        </row>
        <row r="1434">
          <cell r="B1434">
            <v>102031702</v>
          </cell>
          <cell r="C1434" t="str">
            <v>C03CA00002</v>
          </cell>
          <cell r="D1434" t="str">
            <v>FUROSEMIDA 10mg/ml, solución,  I.M., I.V.</v>
          </cell>
        </row>
        <row r="1435">
          <cell r="B1435">
            <v>101051101</v>
          </cell>
          <cell r="C1435" t="str">
            <v>C03CA00003</v>
          </cell>
          <cell r="D1435" t="str">
            <v>FUROSEMIDA, 40MG, TABLETA, V.O.</v>
          </cell>
        </row>
        <row r="1436">
          <cell r="B1436">
            <v>104009801</v>
          </cell>
          <cell r="C1436" t="str">
            <v>D06AX00001</v>
          </cell>
          <cell r="D1436" t="str">
            <v>FUSIDATO SÓDICO 2%, ungüento, tubo, 15-20g, Vía Tópica.</v>
          </cell>
        </row>
        <row r="1437">
          <cell r="B1437">
            <v>101093301</v>
          </cell>
          <cell r="C1437" t="str">
            <v>N03AX00001</v>
          </cell>
          <cell r="D1437" t="str">
            <v>GABAPENTINA 300mg, cápsula, V.O.</v>
          </cell>
        </row>
        <row r="1438">
          <cell r="B1438">
            <v>102075301</v>
          </cell>
          <cell r="C1438" t="str">
            <v>J05AB00003</v>
          </cell>
          <cell r="D1438" t="str">
            <v>GANCICLOVIR 500mg, polvo liofilizado, I.V.</v>
          </cell>
        </row>
        <row r="1439">
          <cell r="B1439">
            <v>102079801</v>
          </cell>
          <cell r="C1439" t="str">
            <v>L01BC00005</v>
          </cell>
          <cell r="D1439" t="str">
            <v>GEMCITABINA CLORHIDRATO 1g, polvo liofilizado,  I.V.</v>
          </cell>
        </row>
        <row r="1440">
          <cell r="B1440">
            <v>102033301</v>
          </cell>
          <cell r="C1440" t="str">
            <v>J01GB00002</v>
          </cell>
          <cell r="D1440" t="str">
            <v>GENTAMICINA SULFATO 40mg/ml, solución, I.M., I.V.</v>
          </cell>
        </row>
        <row r="1441">
          <cell r="B1441">
            <v>104014101</v>
          </cell>
          <cell r="C1441" t="str">
            <v>S01AA00004</v>
          </cell>
          <cell r="D1441" t="str">
            <v>GENTAMICINA SULFATO, 0.3%, UNGÜENTO, TUBO, 3-5G, VÍA OFTÁLMICA</v>
          </cell>
        </row>
        <row r="1442">
          <cell r="B1442">
            <v>101000801</v>
          </cell>
          <cell r="C1442" t="str">
            <v>A10BB00001</v>
          </cell>
          <cell r="D1442" t="str">
            <v>GLIBENCLAMIDA, 5MG, TABLETA, V.O.</v>
          </cell>
        </row>
        <row r="1443">
          <cell r="B1443">
            <v>102074301</v>
          </cell>
          <cell r="C1443" t="str">
            <v>C01DA00003</v>
          </cell>
          <cell r="D1443" t="str">
            <v>GLICERIL TRINITRATO (NITROGLICERINA) 5mg/ml, solución, I.V.</v>
          </cell>
        </row>
        <row r="1444">
          <cell r="B1444">
            <v>101072701</v>
          </cell>
          <cell r="C1444" t="str">
            <v>A10BB00002</v>
          </cell>
          <cell r="D1444" t="str">
            <v>GLICLAZIDA 80mg, tableta, V.O.</v>
          </cell>
        </row>
        <row r="1445">
          <cell r="B1445">
            <v>102099201</v>
          </cell>
          <cell r="C1445" t="str">
            <v>L02AE00003</v>
          </cell>
          <cell r="D1445" t="str">
            <v>GOSERELINA, 10.8MG, S.C.</v>
          </cell>
        </row>
        <row r="1446">
          <cell r="B1446">
            <v>103009901</v>
          </cell>
          <cell r="C1446" t="str">
            <v>R05CA00002</v>
          </cell>
          <cell r="D1446" t="str">
            <v>GUAYACOLATO DE GLICERILO, 100MG/5ML, JARABE, FRASCO, 120ML, V.O.</v>
          </cell>
        </row>
        <row r="1447">
          <cell r="B1447">
            <v>102000501</v>
          </cell>
          <cell r="C1447" t="str">
            <v>L04AC00014</v>
          </cell>
          <cell r="D1447" t="str">
            <v>GUSELKUMAB, 100MG/ML, SOLUCION INYECTABLE, S.C. V.E.</v>
          </cell>
        </row>
        <row r="1448">
          <cell r="B1448">
            <v>103001801</v>
          </cell>
          <cell r="C1448" t="str">
            <v>N05AD00001</v>
          </cell>
          <cell r="D1448" t="str">
            <v>HALOPERIDOL 2mg/ml, gotas, solución, frasco cuentagotas o gotero calibrado, 15ml, V.O.</v>
          </cell>
        </row>
        <row r="1449">
          <cell r="B1449">
            <v>102040101</v>
          </cell>
          <cell r="C1449" t="str">
            <v>N05AD00002</v>
          </cell>
          <cell r="D1449" t="str">
            <v>HALOPERIDOL 5mg/ml, solución, I.M.</v>
          </cell>
        </row>
        <row r="1450">
          <cell r="B1450">
            <v>101070401</v>
          </cell>
          <cell r="C1450" t="str">
            <v>N05AD00003</v>
          </cell>
          <cell r="D1450" t="str">
            <v>HALOPERIDOL, 5MG, TABLETA, V.O.</v>
          </cell>
        </row>
        <row r="1451">
          <cell r="B1451">
            <v>102092101</v>
          </cell>
          <cell r="C1451" t="str">
            <v>B01AB00003</v>
          </cell>
          <cell r="D1451" t="str">
            <v>Heparina bajo peso molecular (Enoxaparina Sódica), actividad anti-Xa 8,000UI, solución, jeringa prellenada, 0.8ml, S.C.</v>
          </cell>
        </row>
        <row r="1452">
          <cell r="B1452">
            <v>102077301</v>
          </cell>
          <cell r="C1452" t="str">
            <v>B01AB00002</v>
          </cell>
          <cell r="D1452" t="str">
            <v>HEPARINA DE BAJO PESO MOLECULAR, CON ACTIVIDAD ANTI-Xa  2,500-4,000UI, solución, jeringa prellenada, S.C.</v>
          </cell>
        </row>
        <row r="1453">
          <cell r="B1453">
            <v>102053201</v>
          </cell>
          <cell r="C1453" t="str">
            <v>B01AB00001</v>
          </cell>
          <cell r="D1453" t="str">
            <v>HEPARINA SÓDICA 5,000UI/ml, solución, I.V., S.C.</v>
          </cell>
        </row>
        <row r="1454">
          <cell r="B1454">
            <v>102041301</v>
          </cell>
          <cell r="C1454" t="str">
            <v>C02DB00001</v>
          </cell>
          <cell r="D1454" t="str">
            <v>HIDRALAZINA CLORHIDRATO 20mg/ml, polvo o solución, I.M., I.V.</v>
          </cell>
        </row>
        <row r="1455">
          <cell r="B1455">
            <v>101002001</v>
          </cell>
          <cell r="C1455" t="str">
            <v>C02DB00002</v>
          </cell>
          <cell r="D1455" t="str">
            <v>HIDRALAZINA CLORHIDRATO 50mg, tableta, V.O.</v>
          </cell>
        </row>
        <row r="1456">
          <cell r="B1456">
            <v>101030701</v>
          </cell>
          <cell r="C1456" t="str">
            <v>C03EA00001</v>
          </cell>
          <cell r="D1456" t="str">
            <v>HIDROCLOROTIAZIDA 25MG CON TRIAMTERENO 50MG, TABLETA RANURADA, V.O.</v>
          </cell>
        </row>
        <row r="1457">
          <cell r="B1457">
            <v>103003201</v>
          </cell>
          <cell r="C1457" t="str">
            <v>D07AA00003</v>
          </cell>
          <cell r="D1457" t="str">
            <v>HIDROCORTISONA 0.25-2.5%, loción, frasco, 15-30ml, Vía Tópica. (Corticoide de baja potencia).</v>
          </cell>
        </row>
        <row r="1458">
          <cell r="B1458">
            <v>102019101</v>
          </cell>
          <cell r="C1458" t="str">
            <v>H02AB00005</v>
          </cell>
          <cell r="D1458" t="str">
            <v>HIDROCORTISONA SUCCINATO SÓDICO 50mg/ml, polvo liofilizado, I.M., I.V.</v>
          </cell>
        </row>
        <row r="1459">
          <cell r="B1459">
            <v>101071701</v>
          </cell>
          <cell r="C1459" t="str">
            <v>L01XX00005</v>
          </cell>
          <cell r="D1459" t="str">
            <v>HIDROXICARBAMIDA (HIDROXIUREA) 500mg, capsula, V.O.</v>
          </cell>
        </row>
        <row r="1460">
          <cell r="B1460">
            <v>103015801</v>
          </cell>
          <cell r="C1460" t="str">
            <v>N05BB00001</v>
          </cell>
          <cell r="D1460" t="str">
            <v>HIDROXICINA, 0.2%, 10MG/5ML, JARABE, FRASCO, 180-200 ML, V.O.</v>
          </cell>
        </row>
        <row r="1461">
          <cell r="B1461">
            <v>101002301</v>
          </cell>
          <cell r="C1461" t="str">
            <v>N05BB00003</v>
          </cell>
          <cell r="D1461" t="str">
            <v>HIDROXICINA, 25MG, CÁPSULA O TABLETA, V.O.</v>
          </cell>
        </row>
        <row r="1462">
          <cell r="B1462">
            <v>101023201</v>
          </cell>
          <cell r="C1462" t="str">
            <v>P01BA00001</v>
          </cell>
          <cell r="D1462" t="str">
            <v>HIDROXICLOROQUINA SULFATO, 400MG, TABLETA, V.O.</v>
          </cell>
        </row>
        <row r="1463">
          <cell r="B1463">
            <v>103018801</v>
          </cell>
          <cell r="C1463" t="str">
            <v>B03AA00003</v>
          </cell>
          <cell r="D1463" t="str">
            <v>HIERRO (SAL FERROSA), 25MG/ML DE HIERRO ELEMENTAL, GOTAS, FRASCO CON CUENTAGOTAS O GOTERO CALIBRADO, 15-30ML, V.O.</v>
          </cell>
        </row>
        <row r="1464">
          <cell r="B1464">
            <v>101036301</v>
          </cell>
          <cell r="C1464" t="str">
            <v>B03AA00002</v>
          </cell>
          <cell r="D1464" t="str">
            <v>HIERRO (SAL FERROSA), 50-100MG DE HIERRO ELEMENTAL, TABLETA,  V.O.</v>
          </cell>
        </row>
        <row r="1465">
          <cell r="B1465">
            <v>102079001</v>
          </cell>
          <cell r="C1465" t="str">
            <v>B03AC00002</v>
          </cell>
          <cell r="D1465" t="str">
            <v>HIERRO NO DEXTRÁN, 10-20MG/ML, SOLUCIÓN, I.V.</v>
          </cell>
        </row>
        <row r="1466">
          <cell r="B1466">
            <v>103005802</v>
          </cell>
          <cell r="C1466" t="str">
            <v>A03BB00003</v>
          </cell>
          <cell r="D1466" t="str">
            <v>HOMATROPINA METILBROMURO 5mg/5ml, elixir, frasco, 120ml, V.O.</v>
          </cell>
        </row>
        <row r="1467">
          <cell r="B1467">
            <v>102095601</v>
          </cell>
          <cell r="C1467" t="str">
            <v>H01AC00002</v>
          </cell>
          <cell r="D1467" t="str">
            <v>Hormona de crecimiento (somatropina), 5-16 mg, solución o polvo con diluyente, S.C.</v>
          </cell>
        </row>
        <row r="1468">
          <cell r="B1468">
            <v>101068201</v>
          </cell>
          <cell r="C1468" t="str">
            <v>M01AE00002</v>
          </cell>
          <cell r="D1468" t="str">
            <v>IBUPROFENO 400mg, cápsula o tableta; V.O.</v>
          </cell>
        </row>
        <row r="1469">
          <cell r="B1469">
            <v>103059701</v>
          </cell>
          <cell r="C1469" t="str">
            <v>M01AE00001</v>
          </cell>
          <cell r="D1469" t="str">
            <v>IBUPROFENO, 100MG/5ML,  SUSPENSIÓN, FRASCO, V.O.</v>
          </cell>
        </row>
        <row r="1470">
          <cell r="B1470">
            <v>102095301</v>
          </cell>
          <cell r="C1470" t="str">
            <v>B05DA00002</v>
          </cell>
          <cell r="D1470" t="str">
            <v>Icodextrina, 7.5%, solución, intraperitoneal</v>
          </cell>
        </row>
        <row r="1471">
          <cell r="B1471">
            <v>102061901</v>
          </cell>
          <cell r="C1471" t="str">
            <v>L01DB00002</v>
          </cell>
          <cell r="D1471" t="str">
            <v>IDARUBICINA 5mg, polvo o solución inyectable, I.V.</v>
          </cell>
        </row>
        <row r="1472">
          <cell r="B1472">
            <v>102073501</v>
          </cell>
          <cell r="C1472" t="str">
            <v>L01AA00004</v>
          </cell>
          <cell r="D1472" t="str">
            <v>IFOSFAMIDA 1g, polvo liofilizado, I.V.</v>
          </cell>
        </row>
        <row r="1473">
          <cell r="B1473">
            <v>101091601</v>
          </cell>
          <cell r="C1473" t="str">
            <v>L01XE00004</v>
          </cell>
          <cell r="D1473" t="str">
            <v>IMATINIB MESILATO 100mg, cápsula o tableta, V.O.</v>
          </cell>
        </row>
        <row r="1474">
          <cell r="B1474">
            <v>101092301</v>
          </cell>
          <cell r="C1474" t="str">
            <v>L01XE00003</v>
          </cell>
          <cell r="D1474" t="str">
            <v>IMATINIB MESILATO 400mg, cápsula o tableta, V.O.</v>
          </cell>
        </row>
        <row r="1475">
          <cell r="B1475">
            <v>105007701</v>
          </cell>
          <cell r="C1475" t="str">
            <v>G01AF00001</v>
          </cell>
          <cell r="D1475" t="str">
            <v>IMIDAZOLES: CLOTRIMAZOL, ISOCONAZOL, MICONAZOL, 1-2%, CREMA O JALEA, TUBO CON APLICADOR, 35-40G, VÍA VAGINAL</v>
          </cell>
        </row>
        <row r="1476">
          <cell r="B1476">
            <v>101031601</v>
          </cell>
          <cell r="C1476" t="str">
            <v>N06AA00003</v>
          </cell>
          <cell r="D1476" t="str">
            <v>IMIPRAMINA 10 MG CAPSULA O TABLETA V.O.</v>
          </cell>
        </row>
        <row r="1477">
          <cell r="B1477">
            <v>101091001</v>
          </cell>
          <cell r="C1477" t="str">
            <v>C03BA00001</v>
          </cell>
          <cell r="D1477" t="str">
            <v>INDAPAMIDA 1.5mg, tableta de acción prolongada, V.O.</v>
          </cell>
        </row>
        <row r="1478">
          <cell r="B1478">
            <v>102069501</v>
          </cell>
          <cell r="C1478" t="str">
            <v>C01EB00003</v>
          </cell>
          <cell r="D1478" t="str">
            <v>INDOMETACINA SÓDICA 1mg, polvo liofilizado o solución, I.V.</v>
          </cell>
        </row>
        <row r="1479">
          <cell r="B1479">
            <v>102092301</v>
          </cell>
          <cell r="C1479" t="str">
            <v>L04AB00002</v>
          </cell>
          <cell r="D1479" t="str">
            <v>Infliximab, 100mg, polvo liofilizado, I.V.</v>
          </cell>
        </row>
        <row r="1480">
          <cell r="B1480">
            <v>102076501</v>
          </cell>
          <cell r="C1480" t="str">
            <v>J06BA00001</v>
          </cell>
          <cell r="D1480" t="str">
            <v>INMUNOGLOBULINA 0.5–1g, polvo liofilizado o solución, I.V.</v>
          </cell>
        </row>
        <row r="1481">
          <cell r="B1481">
            <v>102076401</v>
          </cell>
          <cell r="C1481" t="str">
            <v>J06BA00003</v>
          </cell>
          <cell r="D1481" t="str">
            <v>INMUNOGLOBULINA 2.5-3g, polvo liofilizado o solución, I.V.</v>
          </cell>
        </row>
        <row r="1482">
          <cell r="B1482">
            <v>102072601</v>
          </cell>
          <cell r="C1482" t="str">
            <v>J06BA00005</v>
          </cell>
          <cell r="D1482" t="str">
            <v>INMUNOGLOBULINA 5-10g, polvo liofilizado o solución, I.V.</v>
          </cell>
        </row>
        <row r="1483">
          <cell r="B1483">
            <v>102001901</v>
          </cell>
          <cell r="C1483" t="str">
            <v>J06BB00001</v>
          </cell>
          <cell r="D1483" t="str">
            <v>INMUNOGLOBULINA ANTID HUMANA 125150mcg/ml o su equivalente en UI, solución, vial I.M.</v>
          </cell>
        </row>
        <row r="1484">
          <cell r="B1484">
            <v>102007701</v>
          </cell>
          <cell r="C1484" t="str">
            <v>J06BB00002</v>
          </cell>
          <cell r="D1484" t="str">
            <v>INMUNOGLOBULINA ANTITETÁNICA 250UI, solución, I.M.</v>
          </cell>
        </row>
        <row r="1485">
          <cell r="B1485">
            <v>102081201</v>
          </cell>
          <cell r="C1485" t="str">
            <v>L04AA00008</v>
          </cell>
          <cell r="D1485" t="str">
            <v>INMUNOGLOBULINA ANTITIMOCÍTICA 50mg/ml, solución, I.V.</v>
          </cell>
        </row>
        <row r="1486">
          <cell r="B1486">
            <v>102082101</v>
          </cell>
          <cell r="C1486" t="str">
            <v>A10AE00001</v>
          </cell>
          <cell r="D1486" t="str">
            <v>INSULINA ANÁLOGA DE ACCIÓN PROLONGADA GLARGINA, 100UI/ml, solución, S.C.</v>
          </cell>
        </row>
        <row r="1487">
          <cell r="B1487">
            <v>102095101</v>
          </cell>
          <cell r="C1487" t="str">
            <v>A10AB00004</v>
          </cell>
          <cell r="D1487" t="str">
            <v>Insulina Análoga Lispro, 100 UI/ml, solucion, I.V.</v>
          </cell>
        </row>
        <row r="1488">
          <cell r="B1488">
            <v>102072301</v>
          </cell>
          <cell r="C1488" t="str">
            <v>A10AC00002</v>
          </cell>
          <cell r="D1488" t="str">
            <v>INSULINA NPH (HUMANA) 100U/ml, suspensión, S.C.</v>
          </cell>
        </row>
        <row r="1489">
          <cell r="B1489">
            <v>102072401</v>
          </cell>
          <cell r="C1489" t="str">
            <v>A10AB00002</v>
          </cell>
          <cell r="D1489" t="str">
            <v>INSULINA REGULAR (HUMANA) 100U/ml,  solución, S.C., I.V.</v>
          </cell>
        </row>
        <row r="1490">
          <cell r="B1490">
            <v>102081501</v>
          </cell>
          <cell r="C1490" t="str">
            <v>L03AB00002</v>
          </cell>
          <cell r="D1490" t="str">
            <v>Interferon beta 1a, 30mcg (6 millones UI), polvo liofilizado, I.M.</v>
          </cell>
        </row>
        <row r="1491">
          <cell r="B1491">
            <v>102081401</v>
          </cell>
          <cell r="C1491" t="str">
            <v>L03AB00003</v>
          </cell>
          <cell r="D1491" t="str">
            <v>Interferon beta 1a, 44mcg (12 millones UI), solución, sin albúmina, S.C.</v>
          </cell>
        </row>
        <row r="1492">
          <cell r="B1492">
            <v>103054701</v>
          </cell>
          <cell r="C1492" t="str">
            <v>R03BB00001</v>
          </cell>
          <cell r="D1492" t="str">
            <v>Ipratropio bromuro, 15-20mcg/inhalación, solución en aerosol, inhalador con 200-250 dosis, vía bucal</v>
          </cell>
        </row>
        <row r="1493">
          <cell r="B1493">
            <v>103057101</v>
          </cell>
          <cell r="C1493" t="str">
            <v>R03BB00002</v>
          </cell>
          <cell r="D1493" t="str">
            <v>IPRATROPIO BROMURO, 250MCG/ML, SOLUCIÓN, FRASCO, 20ML, NEBULIZACIÓN</v>
          </cell>
        </row>
        <row r="1494">
          <cell r="B1494">
            <v>101093401</v>
          </cell>
          <cell r="C1494" t="str">
            <v>C09CA00001</v>
          </cell>
          <cell r="D1494" t="str">
            <v>IRBESARTÁN 300mg, tableta, V.O.</v>
          </cell>
        </row>
        <row r="1495">
          <cell r="B1495">
            <v>102081601</v>
          </cell>
          <cell r="C1495" t="str">
            <v>L01XX00010</v>
          </cell>
          <cell r="D1495" t="str">
            <v>IRINOTECAN CLORHIDRATO 20mg/ml, solución, I.V.</v>
          </cell>
        </row>
        <row r="1496">
          <cell r="B1496">
            <v>101059301</v>
          </cell>
          <cell r="C1496" t="str">
            <v>J04AC00001</v>
          </cell>
          <cell r="D1496" t="str">
            <v>ISONIAZIDA 100MG.COMPRIMIDO, V.O.</v>
          </cell>
        </row>
        <row r="1497">
          <cell r="B1497">
            <v>102048301</v>
          </cell>
          <cell r="C1497" t="str">
            <v>C01CA00003</v>
          </cell>
          <cell r="D1497" t="str">
            <v>ISOPROTERENOL 0.2mg/ml, solución, I.V.</v>
          </cell>
        </row>
        <row r="1498">
          <cell r="B1498">
            <v>101010801</v>
          </cell>
          <cell r="C1498" t="str">
            <v>C01DA00005</v>
          </cell>
          <cell r="D1498" t="str">
            <v>ISOSORBIDE DINITRATO, 10MG, TABLETA, V.O.</v>
          </cell>
        </row>
        <row r="1499">
          <cell r="B1499">
            <v>101010601</v>
          </cell>
          <cell r="C1499" t="str">
            <v>C01DA00004</v>
          </cell>
          <cell r="D1499" t="str">
            <v>ISOSORBIDE DINITRATO, 5MG, TABLETA, VÍA SUBLINGUAL</v>
          </cell>
        </row>
        <row r="1500">
          <cell r="B1500">
            <v>101090501</v>
          </cell>
          <cell r="C1500" t="str">
            <v>J02AC00003</v>
          </cell>
          <cell r="D1500" t="str">
            <v>ITRACONAZOL, 100MG, CÁPSULA O TABLETA, V.O.</v>
          </cell>
        </row>
        <row r="1501">
          <cell r="B1501">
            <v>101096601</v>
          </cell>
          <cell r="C1501" t="str">
            <v>P02CF00001</v>
          </cell>
          <cell r="D1501" t="str">
            <v>IVERMECTINA 6mg, tableta, V.O.</v>
          </cell>
        </row>
        <row r="1502">
          <cell r="B1502">
            <v>102037201</v>
          </cell>
          <cell r="C1502" t="str">
            <v>N01AX00001</v>
          </cell>
          <cell r="D1502" t="str">
            <v>KETAMINA 50mg/ml, solución, I.M., I.V.</v>
          </cell>
        </row>
        <row r="1503">
          <cell r="B1503">
            <v>104013601</v>
          </cell>
          <cell r="C1503" t="str">
            <v>D01AC00001</v>
          </cell>
          <cell r="D1503" t="str">
            <v>KETOCONAZOL, 1-2%, CREMA, TUBO, 15- 20G, VÍA TÓPICA.</v>
          </cell>
        </row>
        <row r="1504">
          <cell r="B1504">
            <v>102090801</v>
          </cell>
          <cell r="C1504" t="str">
            <v>C07AG00002</v>
          </cell>
          <cell r="D1504" t="str">
            <v>Labetalol Hidrocloruro 5mg/ml, solucion, I.V.</v>
          </cell>
        </row>
        <row r="1505">
          <cell r="B1505">
            <v>103049101</v>
          </cell>
          <cell r="C1505" t="str">
            <v>A06AD00001</v>
          </cell>
          <cell r="D1505" t="str">
            <v>LACTULOSA LIQUIDO, 667MG/ML, FRASCO, 450-500ML, V.O.</v>
          </cell>
        </row>
        <row r="1506">
          <cell r="B1506">
            <v>103025201</v>
          </cell>
          <cell r="C1506" t="str">
            <v>S01XA00007</v>
          </cell>
          <cell r="D1506" t="str">
            <v xml:space="preserve">LÁGRIMAS ARTIFICIALES QUE CONTENGAN POLÍMEROS DE ÉSTERES DE CELULOSA,  0.2%-05% Y/O ALCOHOL POLIVINÍLICO, 1%-3%, GOTAS, SOLUCIÓN, 15-20ML, VÍA OFTÁLMICA  </v>
          </cell>
        </row>
        <row r="1507">
          <cell r="B1507">
            <v>103060401</v>
          </cell>
          <cell r="C1507" t="str">
            <v>J05AF00004</v>
          </cell>
          <cell r="D1507" t="str">
            <v>LAMIVUDINA 10mg/ml, solución, frasco, 240-300ml, V.O.</v>
          </cell>
        </row>
        <row r="1508">
          <cell r="B1508">
            <v>101090101</v>
          </cell>
          <cell r="C1508" t="str">
            <v>J05AF00005</v>
          </cell>
          <cell r="D1508" t="str">
            <v>LAMIVUDINA 150mg, cápsula o tableta, V.O.</v>
          </cell>
        </row>
        <row r="1509">
          <cell r="B1509">
            <v>101079901</v>
          </cell>
          <cell r="C1509" t="str">
            <v>N03AX00002</v>
          </cell>
          <cell r="D1509" t="str">
            <v>LAMOTRIGINA 100mg, tableta o tableta dispersable masticable o tableta dispersable, V.O.</v>
          </cell>
        </row>
        <row r="1510">
          <cell r="B1510">
            <v>103057301</v>
          </cell>
          <cell r="C1510" t="str">
            <v>S01EE00001</v>
          </cell>
          <cell r="D1510" t="str">
            <v>LATANOPROST, 50 MCG/ML, GOTAS, SOLUCIÓN, FRASCO, 2.5ML, VÍA OFTÁLMICA.</v>
          </cell>
        </row>
        <row r="1511">
          <cell r="B1511">
            <v>101083801</v>
          </cell>
          <cell r="C1511" t="str">
            <v>L04AA00009</v>
          </cell>
          <cell r="D1511" t="str">
            <v>LEFLUNOMIDA 20mg, tableta, V.O.</v>
          </cell>
        </row>
        <row r="1512">
          <cell r="B1512">
            <v>101100001</v>
          </cell>
          <cell r="C1512" t="str">
            <v>L04AX00005</v>
          </cell>
          <cell r="D1512" t="str">
            <v>LENALIDOMIDA 10mg, tableta o cápsula, V.O.</v>
          </cell>
        </row>
        <row r="1513">
          <cell r="B1513">
            <v>101100101</v>
          </cell>
          <cell r="C1513" t="str">
            <v>L04AX00006</v>
          </cell>
          <cell r="D1513" t="str">
            <v>LENALIDOMIDA 25mg, tableta o cápsula, V.O.</v>
          </cell>
        </row>
        <row r="1514">
          <cell r="B1514">
            <v>101092001</v>
          </cell>
          <cell r="C1514" t="str">
            <v>L02BG00001</v>
          </cell>
          <cell r="D1514" t="str">
            <v>LETROZOL 2.5mg, tableta, V.O.</v>
          </cell>
        </row>
        <row r="1515">
          <cell r="B1515">
            <v>102074001</v>
          </cell>
          <cell r="C1515" t="str">
            <v xml:space="preserve">V03AF00004 </v>
          </cell>
          <cell r="D1515" t="str">
            <v>LEUCOVORINA CÁLCICA (ACIDO FOLÍNICO) 50mg, polvo liofilizado o  solución, I.M., I.V.</v>
          </cell>
        </row>
        <row r="1516">
          <cell r="B1516">
            <v>101001601</v>
          </cell>
          <cell r="C1516" t="str">
            <v>V03AB00004 V03AF00003</v>
          </cell>
          <cell r="D1516" t="str">
            <v>LEUCOVORINA CÁLCICA (ACIDO FOLÍNICO), 15MG, TABLETA, V.O.</v>
          </cell>
        </row>
        <row r="1517">
          <cell r="B1517">
            <v>102080401</v>
          </cell>
          <cell r="C1517" t="str">
            <v>L02AE00002</v>
          </cell>
          <cell r="D1517" t="str">
            <v>LEUPRORELINA (LEUPROLIDE) ACETATO, 11.25MG, POLVO LIOFILIZADO, S.C., I.M.</v>
          </cell>
        </row>
        <row r="1518">
          <cell r="B1518">
            <v>101000501</v>
          </cell>
          <cell r="C1518" t="str">
            <v>N03AX00017</v>
          </cell>
          <cell r="D1518" t="str">
            <v>LEVETIRACETAM 1000mg, tableta, V.O.</v>
          </cell>
        </row>
        <row r="1519">
          <cell r="B1519">
            <v>103001301</v>
          </cell>
          <cell r="C1519" t="str">
            <v>N03AX00019</v>
          </cell>
          <cell r="D1519" t="str">
            <v>LEVETIRACETAM 100MG/ML SOLUC O SUSP V.O.</v>
          </cell>
        </row>
        <row r="1520">
          <cell r="B1520">
            <v>102083101</v>
          </cell>
          <cell r="C1520" t="str">
            <v>N03AX00018</v>
          </cell>
          <cell r="D1520" t="str">
            <v>LEVETIRACETAM 100MG/ML SOLUCION I.V</v>
          </cell>
        </row>
        <row r="1521">
          <cell r="B1521">
            <v>102092501</v>
          </cell>
          <cell r="C1521" t="str">
            <v>N01BB00004</v>
          </cell>
          <cell r="D1521" t="str">
            <v>LEVOBUPIVACAÍNA CLORHIDRATO 5mg/ml, solución, Vía Parenteral.</v>
          </cell>
        </row>
        <row r="1522">
          <cell r="B1522">
            <v>101063301</v>
          </cell>
          <cell r="C1522" t="str">
            <v>N04BA00001</v>
          </cell>
          <cell r="D1522" t="str">
            <v>LEVODOPA CON CARBIDOPA, 250MG/25MG O LEVODOPA CON BENSERAZIDE, 200MG/50MG, TABLETA, V.O.</v>
          </cell>
        </row>
        <row r="1523">
          <cell r="B1523">
            <v>101083601</v>
          </cell>
          <cell r="C1523" t="str">
            <v>J01MA00004</v>
          </cell>
          <cell r="D1523" t="str">
            <v>LEVOFLOXACINA 500mg, tableta, V.O.</v>
          </cell>
        </row>
        <row r="1524">
          <cell r="B1524">
            <v>102079501</v>
          </cell>
          <cell r="C1524" t="str">
            <v>J01MA00003</v>
          </cell>
          <cell r="D1524" t="str">
            <v>LEVOFLOXACINA, 500MG, SOLUCIÓN, I.V.</v>
          </cell>
        </row>
        <row r="1525">
          <cell r="B1525">
            <v>101028501</v>
          </cell>
          <cell r="C1525" t="str">
            <v>N05AA00004</v>
          </cell>
          <cell r="D1525" t="str">
            <v>LEVOMEPROMAZINA, 25MG, TABLETA, V.O.</v>
          </cell>
        </row>
        <row r="1526">
          <cell r="B1526">
            <v>105008101</v>
          </cell>
          <cell r="C1526" t="str">
            <v>G02BA00002</v>
          </cell>
          <cell r="D1526" t="str">
            <v>LEVONORGESTREL 52mg (20mcg/24horas), sistema Intrauterino.</v>
          </cell>
        </row>
        <row r="1527">
          <cell r="B1527">
            <v>102093601</v>
          </cell>
          <cell r="C1527" t="str">
            <v>C01CX00001</v>
          </cell>
          <cell r="D1527" t="str">
            <v>LEVOSIMENDAN 2.5mg/ml, solución, I.V.</v>
          </cell>
        </row>
        <row r="1528">
          <cell r="B1528">
            <v>101079701</v>
          </cell>
          <cell r="C1528" t="str">
            <v>H03AA00001</v>
          </cell>
          <cell r="D1528" t="str">
            <v>LEVOTIROXINA SAL SÓDICA 0.1mg, tableta, V.O.</v>
          </cell>
        </row>
        <row r="1529">
          <cell r="B1529">
            <v>102094901</v>
          </cell>
          <cell r="C1529" t="str">
            <v>N01BB00016</v>
          </cell>
          <cell r="D1529" t="str">
            <v>LIDOCAÍNA 2%, solución sin preservativo, Vía Infiltración Local, Troncular, Peridural, I.M., I.V.</v>
          </cell>
        </row>
        <row r="1530">
          <cell r="B1530">
            <v>105008201</v>
          </cell>
          <cell r="C1530" t="str">
            <v>D04AB00005</v>
          </cell>
          <cell r="D1530" t="str">
            <v>LIDOCAINA 700MG, PARCHE, VIA TOPICA.</v>
          </cell>
        </row>
        <row r="1531">
          <cell r="B1531">
            <v>102098401</v>
          </cell>
          <cell r="C1531" t="str">
            <v>N01BB00011</v>
          </cell>
          <cell r="D1531" t="str">
            <v>LIDOCAÍNA CLORHIDRATO 2% con EPINEFRINA 1:100.000, solución, Infiltración Bucal.</v>
          </cell>
        </row>
        <row r="1532">
          <cell r="B1532">
            <v>102026801</v>
          </cell>
          <cell r="C1532" t="str">
            <v>N01BB00017</v>
          </cell>
          <cell r="D1532" t="str">
            <v>LIGNOCAÍNA (LIDOCAÍNA) 2%, con preservativo, solución, I.M., I.V.</v>
          </cell>
        </row>
        <row r="1533">
          <cell r="B1533">
            <v>105002901</v>
          </cell>
          <cell r="C1533" t="str">
            <v>D04AB00001</v>
          </cell>
          <cell r="D1533" t="str">
            <v>LIGNOCAÍNA (LIDOCAÍNA) 2%, jalea, tubo,  20-30g, Vía Tópica.</v>
          </cell>
        </row>
        <row r="1534">
          <cell r="B1534">
            <v>101003501</v>
          </cell>
          <cell r="C1534" t="str">
            <v>A10BH00002</v>
          </cell>
          <cell r="D1534" t="str">
            <v>LINAGLIPTINA 5 MG,  TABLETA , V.O</v>
          </cell>
        </row>
        <row r="1535">
          <cell r="B1535">
            <v>101093501</v>
          </cell>
          <cell r="C1535" t="str">
            <v>J01XX00002</v>
          </cell>
          <cell r="D1535" t="str">
            <v>LINEZOLID 600mg, tableta, V.O.</v>
          </cell>
        </row>
        <row r="1536">
          <cell r="B1536">
            <v>102092601</v>
          </cell>
          <cell r="C1536" t="str">
            <v>J01XX00001</v>
          </cell>
          <cell r="D1536" t="str">
            <v>Linezolid, 600mg, solución, I.V.</v>
          </cell>
        </row>
        <row r="1537">
          <cell r="B1537">
            <v>101092101</v>
          </cell>
          <cell r="C1537" t="str">
            <v>C09AA00003</v>
          </cell>
          <cell r="D1537" t="str">
            <v>LISINOPRIL,  20mg, tableta, V.O.</v>
          </cell>
        </row>
        <row r="1538">
          <cell r="B1538">
            <v>101034901</v>
          </cell>
          <cell r="C1538" t="str">
            <v>N05AN00001</v>
          </cell>
          <cell r="D1538" t="str">
            <v>LITIO CARBONATO 300mg, cápsula o tableta, V.O.</v>
          </cell>
        </row>
        <row r="1539">
          <cell r="B1539">
            <v>101068701</v>
          </cell>
          <cell r="C1539" t="str">
            <v>A07DA00001</v>
          </cell>
          <cell r="D1539" t="str">
            <v>LOPERAMIDA CLORHIDRATO 2mg, cápsula o tableta, V.O.</v>
          </cell>
        </row>
        <row r="1540">
          <cell r="B1540">
            <v>103057501</v>
          </cell>
          <cell r="C1540" t="str">
            <v xml:space="preserve">J05AE00003 </v>
          </cell>
          <cell r="D1540" t="str">
            <v>LOPINAVIR 80MG CON RITONAVIR 20MG/ML, SOLUCIÓN, FRASCO, V.O.</v>
          </cell>
        </row>
        <row r="1541">
          <cell r="B1541">
            <v>101059901</v>
          </cell>
          <cell r="C1541" t="str">
            <v>R06AX00004</v>
          </cell>
          <cell r="D1541" t="str">
            <v>LORATADINA, 10MG, CÁPSULA O TABLETA, V.O.</v>
          </cell>
        </row>
        <row r="1542">
          <cell r="B1542">
            <v>101043101</v>
          </cell>
          <cell r="C1542" t="str">
            <v>N05BA00005</v>
          </cell>
          <cell r="D1542" t="str">
            <v>LORAZEPAM, 2MG, TABLETA, V.O.</v>
          </cell>
        </row>
        <row r="1543">
          <cell r="B1543">
            <v>102011701</v>
          </cell>
          <cell r="C1543" t="str">
            <v>B05XA00001</v>
          </cell>
          <cell r="D1543" t="str">
            <v>MAGNESIO SULFATO 10%, solución, I.V.</v>
          </cell>
        </row>
        <row r="1544">
          <cell r="B1544">
            <v>102037601</v>
          </cell>
          <cell r="C1544" t="str">
            <v>B05BC00001</v>
          </cell>
          <cell r="D1544" t="str">
            <v>MANITOL 20%, solución para Infusión Intravenosa, con equipo adaptable desechable I.V., (con filtro).</v>
          </cell>
        </row>
        <row r="1545">
          <cell r="B1545">
            <v>101065301</v>
          </cell>
          <cell r="C1545" t="str">
            <v>P02CA00001</v>
          </cell>
          <cell r="D1545" t="str">
            <v>MEBENDAZOL 100mg, tableta, V.O.</v>
          </cell>
        </row>
        <row r="1546">
          <cell r="B1546">
            <v>101044101</v>
          </cell>
          <cell r="C1546" t="str">
            <v>L02AB00002</v>
          </cell>
          <cell r="D1546" t="str">
            <v>MEDROXIPROGESTERONA 5mg, tableta, V.O.</v>
          </cell>
        </row>
        <row r="1547">
          <cell r="B1547">
            <v>102027801</v>
          </cell>
          <cell r="C1547" t="str">
            <v>L02AB00001</v>
          </cell>
          <cell r="D1547" t="str">
            <v>MEDROXIPROGESTERONA, larga acción, 150mg/ml, solución o suspensión, I.M.</v>
          </cell>
        </row>
        <row r="1548">
          <cell r="B1548">
            <v>102081801</v>
          </cell>
          <cell r="C1548" t="str">
            <v>P01CB00001</v>
          </cell>
          <cell r="D1548" t="str">
            <v>MEGLUMINA ANTIMONIATO 1.5g/5ml, sal activa en solución 81mg/ml,  I.M., I.V.</v>
          </cell>
        </row>
        <row r="1549">
          <cell r="B1549">
            <v>101018501</v>
          </cell>
          <cell r="C1549" t="str">
            <v>L01AA00007</v>
          </cell>
          <cell r="D1549" t="str">
            <v>MELFALANO 2mg, tableta, V.O.</v>
          </cell>
        </row>
        <row r="1550">
          <cell r="B1550">
            <v>102092701</v>
          </cell>
          <cell r="C1550" t="str">
            <v>L01AA00006</v>
          </cell>
          <cell r="D1550" t="str">
            <v>MELFALANO CLORHIDRATO 50mg, polvo liofilizado, I.V.</v>
          </cell>
        </row>
        <row r="1551">
          <cell r="B1551">
            <v>104017301</v>
          </cell>
          <cell r="C1551" t="str">
            <v>M02AX00002</v>
          </cell>
          <cell r="D1551" t="str">
            <v>MENTOL COMPUESTO 10-20%, ungüento, tubo, Vía Tópica.</v>
          </cell>
        </row>
        <row r="1552">
          <cell r="B1552">
            <v>102098501</v>
          </cell>
          <cell r="C1552" t="str">
            <v>N01BB00012</v>
          </cell>
          <cell r="D1552" t="str">
            <v>MEPIVACAÍNA CLORHIDRATO 3% (30mg/ml) SIN VASOCONSTRICTOR, solución, Infiltración Bucal.</v>
          </cell>
        </row>
        <row r="1553">
          <cell r="B1553">
            <v>101043001</v>
          </cell>
          <cell r="C1553" t="str">
            <v>L01BB00004</v>
          </cell>
          <cell r="D1553" t="str">
            <v>MERCAPTOPURINA  50MG.TABLETA, V.O.</v>
          </cell>
        </row>
        <row r="1554">
          <cell r="B1554">
            <v>102077901</v>
          </cell>
          <cell r="C1554" t="str">
            <v>J01DH00002</v>
          </cell>
          <cell r="D1554" t="str">
            <v>MEROPENEM 1g, polvo liofilizado, I.V.</v>
          </cell>
        </row>
        <row r="1555">
          <cell r="B1555">
            <v>102073601</v>
          </cell>
          <cell r="C1555" t="str">
            <v>V03AF00001</v>
          </cell>
          <cell r="D1555" t="str">
            <v>MESNA 100mg/ml, solución, I.V.</v>
          </cell>
        </row>
        <row r="1556">
          <cell r="B1556">
            <v>105006201</v>
          </cell>
          <cell r="C1556" t="str">
            <v>G01AX00001</v>
          </cell>
          <cell r="D1556" t="str">
            <v>METACRESOLSULFÓNICO ÁCIDO con FORMALDEHÍDO (POLICRESULENO) 18mg/g, gel,  tubo con aplicador, 50g, Vía Vaginal.</v>
          </cell>
        </row>
        <row r="1557">
          <cell r="B1557">
            <v>103005501</v>
          </cell>
          <cell r="C1557" t="str">
            <v>D08AE00001</v>
          </cell>
          <cell r="D1557" t="str">
            <v>METACRESOLSULFÓNICO ÁCIDO con FORMALDEHÍDO (POLICRESULENO) 36 - 41%, líquido, frasco, 10-25ml, Vía Tópica.</v>
          </cell>
        </row>
        <row r="1558">
          <cell r="B1558">
            <v>101074801</v>
          </cell>
          <cell r="C1558" t="str">
            <v>A10BA00001</v>
          </cell>
          <cell r="D1558" t="str">
            <v>METFORMINA CLORHIDRATO 850mg, tableta ranurada, V.O.</v>
          </cell>
        </row>
        <row r="1559">
          <cell r="B1559">
            <v>101018401</v>
          </cell>
          <cell r="C1559" t="str">
            <v>C02AB00001</v>
          </cell>
          <cell r="D1559" t="str">
            <v>METILDOPA, 250MG, TABLETA, V.O.</v>
          </cell>
        </row>
        <row r="1560">
          <cell r="B1560">
            <v>102012401</v>
          </cell>
          <cell r="C1560" t="str">
            <v>G02AB00001</v>
          </cell>
          <cell r="D1560" t="str">
            <v>METILERGONOVINA 0.2mg/ml, solución, I.M., I.V.</v>
          </cell>
        </row>
        <row r="1561">
          <cell r="B1561">
            <v>101027201</v>
          </cell>
          <cell r="C1561" t="str">
            <v>N06BA00001</v>
          </cell>
          <cell r="D1561" t="str">
            <v>METILFENIDATO, 10MG, TABLETA, V.O.</v>
          </cell>
        </row>
        <row r="1562">
          <cell r="B1562">
            <v>102017101</v>
          </cell>
          <cell r="C1562" t="str">
            <v>H02AB00006</v>
          </cell>
          <cell r="D1562" t="str">
            <v>METILPREDNISOLONA ACETATO o TRIAMCINOLONA ACETONIDO o DIACETATO: 40mg/ml, solución o suspensión Intramuscular; Intraarticular, Tejidos Blandos e Intralesional.</v>
          </cell>
        </row>
        <row r="1563">
          <cell r="B1563">
            <v>102061601</v>
          </cell>
          <cell r="C1563" t="str">
            <v>H02AB00007</v>
          </cell>
          <cell r="D1563" t="str">
            <v>METILPREDNISOLONA SUCCINATO SÓDICO 500mg polvo liofilizado o solución, I.V.</v>
          </cell>
        </row>
        <row r="1564">
          <cell r="B1564">
            <v>102000702</v>
          </cell>
          <cell r="C1564" t="str">
            <v>A03FA00003</v>
          </cell>
          <cell r="D1564" t="str">
            <v>METOCLOPRAMIDA 5mg/ml, solución, I.M., I.V.</v>
          </cell>
        </row>
        <row r="1565">
          <cell r="B1565">
            <v>103000501</v>
          </cell>
          <cell r="C1565" t="str">
            <v>A03FA00001</v>
          </cell>
          <cell r="D1565" t="str">
            <v>METOCLOPRAMIDA, 5MG/5ML, JARABE, FRASCO, 90-125ML, V.O.</v>
          </cell>
        </row>
        <row r="1566">
          <cell r="B1566">
            <v>102053901</v>
          </cell>
          <cell r="C1566" t="str">
            <v>L01BA00001</v>
          </cell>
          <cell r="D1566" t="str">
            <v>METOTREXATE 25mg/ml, solución isotónica parenteral libre de preservativos, I.M., I.T., I.V.</v>
          </cell>
        </row>
        <row r="1567">
          <cell r="B1567">
            <v>102079601</v>
          </cell>
          <cell r="C1567" t="str">
            <v>L01BA00003</v>
          </cell>
          <cell r="D1567" t="str">
            <v>METOTREXATE, 1G, SOLUCIÓN , I.M., I.T., I.V.</v>
          </cell>
        </row>
        <row r="1568">
          <cell r="B1568">
            <v>101022301</v>
          </cell>
          <cell r="C1568" t="str">
            <v>L01BA00002</v>
          </cell>
          <cell r="D1568" t="str">
            <v>METOTREXATE, 2.5MG, TABLETA, V.O.</v>
          </cell>
        </row>
        <row r="1569">
          <cell r="B1569">
            <v>102101601</v>
          </cell>
          <cell r="C1569" t="str">
            <v>B03XA00002</v>
          </cell>
          <cell r="D1569" t="str">
            <v>METOXIPOLIETILENGLICOL ERITROPOYETINA BETA 100mcg/0.3mL, solución, S.C.</v>
          </cell>
        </row>
        <row r="1570">
          <cell r="B1570">
            <v>102101701</v>
          </cell>
          <cell r="C1570" t="str">
            <v>B03XA00004</v>
          </cell>
          <cell r="D1570" t="str">
            <v>METOXIPOLIETILENGLICOL ERITROPOYETINA BETA, 50mcg/0.3mL, solución, S.C.</v>
          </cell>
        </row>
        <row r="1571">
          <cell r="B1571">
            <v>105001801</v>
          </cell>
          <cell r="C1571" t="str">
            <v>G01AF00003</v>
          </cell>
          <cell r="D1571" t="str">
            <v>METRONIDAZOL 500mg, óvulo, Vía Vaginal.</v>
          </cell>
        </row>
        <row r="1572">
          <cell r="B1572">
            <v>102069001</v>
          </cell>
          <cell r="C1572" t="str">
            <v>J01XD00001</v>
          </cell>
          <cell r="D1572" t="str">
            <v>METRONIDAZOL 500mg, solución, I.V.</v>
          </cell>
        </row>
        <row r="1573">
          <cell r="B1573">
            <v>103037001</v>
          </cell>
          <cell r="C1573" t="str">
            <v>P01AB00002</v>
          </cell>
          <cell r="D1573" t="str">
            <v>METRONIDAZOL, 125MG/5ML, SUSPENSIÓN, FRASCO, 120ML, V.O.</v>
          </cell>
        </row>
        <row r="1574">
          <cell r="B1574">
            <v>101012901</v>
          </cell>
          <cell r="C1574" t="str">
            <v>P01AB00001</v>
          </cell>
          <cell r="D1574" t="str">
            <v>METRONIDAZOL, 500MG, TABLETA RANURADA, V.O.</v>
          </cell>
        </row>
        <row r="1575">
          <cell r="B1575">
            <v>101087401</v>
          </cell>
          <cell r="C1575" t="str">
            <v>L04AA00010</v>
          </cell>
          <cell r="D1575" t="str">
            <v>MICOFENOLATO MOFETILO 250mg, cápsula, V.O.</v>
          </cell>
        </row>
        <row r="1576">
          <cell r="B1576">
            <v>102073701</v>
          </cell>
          <cell r="C1576" t="str">
            <v>N05CD00002</v>
          </cell>
          <cell r="D1576" t="str">
            <v>MIDAZOLAM 5mg/ml, solución, I.V.</v>
          </cell>
        </row>
        <row r="1577">
          <cell r="B1577">
            <v>102092801</v>
          </cell>
          <cell r="C1577" t="str">
            <v>C01CE00001</v>
          </cell>
          <cell r="D1577" t="str">
            <v>Milrinona, 1mg/ml, solución, I.V.</v>
          </cell>
        </row>
        <row r="1578">
          <cell r="B1578">
            <v>101093601</v>
          </cell>
          <cell r="C1578" t="str">
            <v>C02DC00001</v>
          </cell>
          <cell r="D1578" t="str">
            <v>MINOXIDIL 10mg, tableta, V.O.</v>
          </cell>
        </row>
        <row r="1579">
          <cell r="B1579">
            <v>102045801</v>
          </cell>
          <cell r="C1579" t="str">
            <v>L01DC00002</v>
          </cell>
          <cell r="D1579" t="str">
            <v>MITOMICINA 5mg, polvo liofilizado, I.V.</v>
          </cell>
        </row>
        <row r="1580">
          <cell r="B1580">
            <v>101005101</v>
          </cell>
          <cell r="C1580" t="str">
            <v>C04AD00001</v>
          </cell>
          <cell r="D1580" t="str">
            <v>MODULADOR HEMORREOLÓGICO TIPO PENTOXIFILINA, 400MG, TABLETA DE LIBERACIÓN MODIFICADA, V.O.</v>
          </cell>
        </row>
        <row r="1581">
          <cell r="B1581">
            <v>103060201</v>
          </cell>
          <cell r="C1581" t="str">
            <v>R03BA00001</v>
          </cell>
          <cell r="D1581" t="str">
            <v>MOMETASONA FUROATO 200mcg/ inhalación, polvo seco, inhalador, Vía Bucal.</v>
          </cell>
        </row>
        <row r="1582">
          <cell r="B1582">
            <v>103061701</v>
          </cell>
          <cell r="C1582" t="str">
            <v>R01AD00003</v>
          </cell>
          <cell r="D1582" t="str">
            <v>MOMETASONA, 50MCG/INHALACIÓN, SUSPENSIÓN ACUOSA EN AEROSOL, INHALADOR, VIA NASAL.</v>
          </cell>
        </row>
        <row r="1583">
          <cell r="B1583">
            <v>101085001</v>
          </cell>
          <cell r="C1583" t="str">
            <v>R03DC00001</v>
          </cell>
          <cell r="D1583" t="str">
            <v>MONTELUKAST 10mg, tableta, V.O.</v>
          </cell>
        </row>
        <row r="1584">
          <cell r="B1584">
            <v>101096401</v>
          </cell>
          <cell r="C1584" t="str">
            <v>R03DC00003</v>
          </cell>
          <cell r="D1584" t="str">
            <v>MONTELUKAST 4mg, tableta, V.O.</v>
          </cell>
        </row>
        <row r="1585">
          <cell r="B1585">
            <v>101085101</v>
          </cell>
          <cell r="C1585" t="str">
            <v>R03DC00002</v>
          </cell>
          <cell r="D1585" t="str">
            <v>MONTELUKAST 5mg, tableta masticable, V.O.</v>
          </cell>
        </row>
        <row r="1586">
          <cell r="B1586">
            <v>102066801</v>
          </cell>
          <cell r="C1586" t="str">
            <v>N02AA00002</v>
          </cell>
          <cell r="D1586" t="str">
            <v>MORFINA CLORHIDRATO o SULFATO 10mg/ml, solución, S.C., I.M., I.V.</v>
          </cell>
        </row>
        <row r="1587">
          <cell r="B1587">
            <v>101084001</v>
          </cell>
          <cell r="C1587" t="str">
            <v>N02AA00001</v>
          </cell>
          <cell r="D1587" t="str">
            <v>MORFINA SULFATO, 15MG, CAPSULA O TABLETA, V.O.</v>
          </cell>
        </row>
        <row r="1588">
          <cell r="B1588">
            <v>103007502</v>
          </cell>
          <cell r="C1588" t="str">
            <v>A06AC00001</v>
          </cell>
          <cell r="D1588" t="str">
            <v>MUCILOIDES HIDROFÍLICOS DERIVADOS DE PLANTAGINACEAE (equivalente a un  mínimo de 49% de PSYLLIUM), polvo o cáscara, frasco, 200-350g, V.O.</v>
          </cell>
        </row>
        <row r="1589">
          <cell r="B1589">
            <v>103035301</v>
          </cell>
          <cell r="C1589" t="str">
            <v>A11BA00002</v>
          </cell>
          <cell r="D1589" t="str">
            <v>MULTIVITAMINAS GOTAS, FRASCO CON CUENTAGOTAS O GOTERO CALIBRADO, 15-30ML V.O.</v>
          </cell>
        </row>
        <row r="1590">
          <cell r="B1590">
            <v>101048601</v>
          </cell>
          <cell r="C1590" t="str">
            <v>A11AA00001</v>
          </cell>
          <cell r="D1590" t="str">
            <v>MULTIVITAMINAS Y MINERALES, CÁPSULA O TABLETA, V.O.</v>
          </cell>
        </row>
        <row r="1591">
          <cell r="B1591">
            <v>103049301</v>
          </cell>
          <cell r="C1591" t="str">
            <v>S01GA00001</v>
          </cell>
          <cell r="D1591" t="str">
            <v>NAFAZOLINA CLORHIDRATO, 0.1%, GOTAS, SOLUCIÓN, FRASCO, 7-15ML, VÍA OFTÁLMICA.</v>
          </cell>
        </row>
        <row r="1592">
          <cell r="B1592">
            <v>102007401</v>
          </cell>
          <cell r="C1592" t="str">
            <v>V03AB00005</v>
          </cell>
          <cell r="D1592" t="str">
            <v>NALOXONA 0.4mg/ml, solución, I.M., I.V., S.C.</v>
          </cell>
        </row>
        <row r="1593">
          <cell r="B1593">
            <v>102016401</v>
          </cell>
          <cell r="C1593" t="str">
            <v>N07AA00001</v>
          </cell>
          <cell r="D1593" t="str">
            <v>NEOSTIGMINA METILSULFATO 0.5mg/ml, solución, I.M., I.V., S.C.</v>
          </cell>
        </row>
        <row r="1594">
          <cell r="B1594">
            <v>101101101</v>
          </cell>
          <cell r="C1594" t="str">
            <v>L01XE00012</v>
          </cell>
          <cell r="D1594" t="str">
            <v>NILOTINIB 150mg, cápsula, V.O.</v>
          </cell>
        </row>
        <row r="1595">
          <cell r="B1595">
            <v>101096001</v>
          </cell>
          <cell r="C1595" t="str">
            <v>L01XE00002</v>
          </cell>
          <cell r="D1595" t="str">
            <v>NILOTINIB, 200mg, cápsula, V.O.</v>
          </cell>
        </row>
        <row r="1596">
          <cell r="B1596">
            <v>102075501</v>
          </cell>
          <cell r="C1596" t="str">
            <v>C08CA00006</v>
          </cell>
          <cell r="D1596" t="str">
            <v>NIMODIPINA 10mg/50ml, solución, I.V.</v>
          </cell>
        </row>
        <row r="1597">
          <cell r="B1597">
            <v>103020001</v>
          </cell>
          <cell r="C1597" t="str">
            <v>A07AA00001</v>
          </cell>
          <cell r="D1597" t="str">
            <v xml:space="preserve">NISTATINA, 100,000UI/ML, SUSPENSIÓN, FRASCO CON CUENTAGOTAS O GOTERO CALIBRADO, 24-30ML, V.O.                                                                  </v>
          </cell>
        </row>
        <row r="1598">
          <cell r="B1598">
            <v>101013701</v>
          </cell>
          <cell r="C1598" t="str">
            <v>J01XE00001</v>
          </cell>
          <cell r="D1598" t="str">
            <v>NITROFURANTOINA 100MG CÁPSULA O TABLETA, V.O.</v>
          </cell>
        </row>
        <row r="1599">
          <cell r="B1599">
            <v>102040801</v>
          </cell>
          <cell r="C1599" t="str">
            <v>C02DD00001</v>
          </cell>
          <cell r="D1599" t="str">
            <v>NITROPRUSIATO SÓDICO 50mg, polvo liofilizado o solución, I.V.</v>
          </cell>
        </row>
        <row r="1600">
          <cell r="B1600">
            <v>102013401</v>
          </cell>
          <cell r="C1600" t="str">
            <v>C01CA00004</v>
          </cell>
          <cell r="D1600" t="str">
            <v>NOREPINEFRINA BITARTRATO (sal), equivalente a NOREPINEFRINA (base) 1mg/ml, solución, I.V.</v>
          </cell>
        </row>
        <row r="1601">
          <cell r="B1601">
            <v>102081901</v>
          </cell>
          <cell r="C1601" t="str">
            <v>L01XC00017</v>
          </cell>
          <cell r="D1601" t="str">
            <v>OBINUTUZUMAB 1000MG, polvo o solución inyectable, I.V.</v>
          </cell>
        </row>
        <row r="1602">
          <cell r="B1602">
            <v>102082601</v>
          </cell>
          <cell r="C1602" t="str">
            <v>L04AA00026</v>
          </cell>
          <cell r="D1602" t="str">
            <v>OCRELIZUMAB 30mg/ml solución I.V.</v>
          </cell>
        </row>
        <row r="1603">
          <cell r="B1603">
            <v>102075601</v>
          </cell>
          <cell r="C1603" t="str">
            <v>H01CB00001</v>
          </cell>
          <cell r="D1603" t="str">
            <v>OCTREOTIDE 0.1mg, solución, I.V., S.C.</v>
          </cell>
        </row>
        <row r="1604">
          <cell r="B1604">
            <v>102090701</v>
          </cell>
          <cell r="C1604" t="str">
            <v>H01CB00002</v>
          </cell>
          <cell r="D1604" t="str">
            <v>Octreotide, 20mg, acción prolongada, polvo liofilizado, I.M.</v>
          </cell>
        </row>
        <row r="1605">
          <cell r="B1605">
            <v>101091401</v>
          </cell>
          <cell r="C1605" t="str">
            <v>N05AH00002</v>
          </cell>
          <cell r="D1605" t="str">
            <v>OLANZAPINA 10mg, tableta o tableta dispersable, V.O.</v>
          </cell>
        </row>
        <row r="1606">
          <cell r="B1606">
            <v>102078301</v>
          </cell>
          <cell r="C1606" t="str">
            <v>B05XA00002</v>
          </cell>
          <cell r="D1606" t="str">
            <v>OLIGOELEMENTOS o ELEMENTOS TRAZAS PARA ADULTOS CON ZINC, COBRE, MANGANESO Y CROMO, solución, I.V.</v>
          </cell>
        </row>
        <row r="1607">
          <cell r="B1607">
            <v>102013801</v>
          </cell>
          <cell r="C1607" t="str">
            <v>B05XA00003</v>
          </cell>
          <cell r="D1607" t="str">
            <v>OLIGOELEMENTOS o ELEMENTOS TRAZAS PARA PEDIATRÍA CON ZINC, COBRE, MANGANESO, solución, I.V.</v>
          </cell>
        </row>
        <row r="1608">
          <cell r="B1608">
            <v>102102601</v>
          </cell>
          <cell r="C1608" t="str">
            <v>R03DX00003</v>
          </cell>
          <cell r="D1608" t="str">
            <v>OMALIZUMAB, 150MG, POLVO LIOFILIZADO O SOLUCIÓN INYECTABLE, S.C</v>
          </cell>
        </row>
        <row r="1609">
          <cell r="B1609">
            <v>101093701</v>
          </cell>
          <cell r="C1609" t="str">
            <v>A02BC00002</v>
          </cell>
          <cell r="D1609" t="str">
            <v>OMEPRAZOL, 10MG, CÁPSULA O TABLETA, V.O.</v>
          </cell>
        </row>
        <row r="1610">
          <cell r="B1610">
            <v>101059401</v>
          </cell>
          <cell r="C1610" t="str">
            <v>A02BC00003</v>
          </cell>
          <cell r="D1610" t="str">
            <v>OMEPRAZOL, 20mg, CÁPSULA CON MICROESFERAS GASTRORRESISTENTES, V.O.</v>
          </cell>
        </row>
        <row r="1611">
          <cell r="B1611">
            <v>102078701</v>
          </cell>
          <cell r="C1611" t="str">
            <v>A02BC00001</v>
          </cell>
          <cell r="D1611" t="str">
            <v>OMEPRAZOL, 40MG, POLVO LIOFILIZADO, I.V.</v>
          </cell>
        </row>
        <row r="1612">
          <cell r="B1612">
            <v>101003401</v>
          </cell>
          <cell r="C1612" t="str">
            <v>J05AH00003</v>
          </cell>
          <cell r="D1612" t="str">
            <v>OSELTAMIVIR  75 MG, CAPSULA, V.O</v>
          </cell>
        </row>
        <row r="1613">
          <cell r="B1613">
            <v>102041901</v>
          </cell>
          <cell r="C1613" t="str">
            <v>J01CF00004</v>
          </cell>
          <cell r="D1613" t="str">
            <v>OXACILINA SÓDICA 1g, polvo liofilizado, I.V.</v>
          </cell>
        </row>
        <row r="1614">
          <cell r="B1614">
            <v>101079801</v>
          </cell>
          <cell r="C1614" t="str">
            <v>G04BD00001</v>
          </cell>
          <cell r="D1614" t="str">
            <v>OXIBUTININA 5mg, tableta, V.O.</v>
          </cell>
        </row>
        <row r="1615">
          <cell r="B1615">
            <v>101097201</v>
          </cell>
          <cell r="C1615" t="str">
            <v>N02AA00003</v>
          </cell>
          <cell r="D1615" t="str">
            <v>OXICODONA CLORHIDRATO 10mg, tableta de liberación prolongada, V.O.</v>
          </cell>
        </row>
        <row r="1616">
          <cell r="B1616">
            <v>101097301</v>
          </cell>
          <cell r="C1616" t="str">
            <v>N02AA00004</v>
          </cell>
          <cell r="D1616" t="str">
            <v>OXICODONA CLORHIDRATO, 20MG TABLETA DE LIBERACION PROLONGADA, V.O.</v>
          </cell>
        </row>
        <row r="1617">
          <cell r="B1617">
            <v>102020101</v>
          </cell>
          <cell r="C1617" t="str">
            <v>H01BB00002</v>
          </cell>
          <cell r="D1617" t="str">
            <v>OXITOCINA SINTÉTICA 5-10UI/ml, solución, I.V.</v>
          </cell>
        </row>
        <row r="1618">
          <cell r="B1618">
            <v>102105901</v>
          </cell>
          <cell r="C1618" t="str">
            <v>N05AX00008</v>
          </cell>
          <cell r="D1618" t="str">
            <v>PALIPERIDONA PALMITATO, 100mg, solución o suspensión, l.M.</v>
          </cell>
        </row>
        <row r="1619">
          <cell r="B1619">
            <v>102106001</v>
          </cell>
          <cell r="C1619" t="str">
            <v>N05AX00009</v>
          </cell>
          <cell r="D1619" t="str">
            <v>PALIPERIDONA PALMITATO, 150mg, solución o suspensión, l.M.</v>
          </cell>
        </row>
        <row r="1620">
          <cell r="B1620">
            <v>102095701</v>
          </cell>
          <cell r="C1620" t="str">
            <v>J06BD00001</v>
          </cell>
          <cell r="D1620" t="str">
            <v>Palivizumab 100 mg/ml, polvo liofilizado o solución, I.M.</v>
          </cell>
        </row>
        <row r="1621">
          <cell r="B1621">
            <v>101097701</v>
          </cell>
          <cell r="C1621" t="str">
            <v>A09AA00003</v>
          </cell>
          <cell r="D1621" t="str">
            <v>PANCREATINA 150mg, equivalente a: LIPASA 10,000U, AMILASA  8,000U, PROTEASA 600U, cápsula, V.O.</v>
          </cell>
        </row>
        <row r="1622">
          <cell r="B1622">
            <v>101077501</v>
          </cell>
          <cell r="C1622" t="str">
            <v>N02AJ00001</v>
          </cell>
          <cell r="D1622" t="str">
            <v>PARACETAMOL (ACETAMINOFEN) 300-325mg con CODEINA FOSFATO 30mg, tableta, V.O.</v>
          </cell>
        </row>
        <row r="1623">
          <cell r="B1623">
            <v>103019801</v>
          </cell>
          <cell r="C1623" t="str">
            <v>N02BE00002</v>
          </cell>
          <cell r="D1623" t="str">
            <v>PARACETAMOL (ACETAMINOFÉN), 120-160MG/5ML, JARABE O SOLUCIÓN, FRASCO, V.O.</v>
          </cell>
        </row>
        <row r="1624">
          <cell r="B1624">
            <v>105004901</v>
          </cell>
          <cell r="C1624" t="str">
            <v>N02BE00003</v>
          </cell>
          <cell r="D1624" t="str">
            <v>PARACETAMOL (ACETAMINOFEN), 250-300MG. SUPOSITORIOS PEDIÁTRICOS, VIA RECTAL.</v>
          </cell>
        </row>
        <row r="1625">
          <cell r="B1625">
            <v>101001101</v>
          </cell>
          <cell r="C1625" t="str">
            <v>N02BE00005</v>
          </cell>
          <cell r="D1625" t="str">
            <v>PARACETAMOL (ACETAMINOFÉN), 500MG, TABLETA, V.O.</v>
          </cell>
        </row>
        <row r="1626">
          <cell r="B1626">
            <v>103019701</v>
          </cell>
          <cell r="C1626" t="str">
            <v>N02BE00001</v>
          </cell>
          <cell r="D1626" t="str">
            <v>PARACETAMOL (ACETAMINOFÉN), 90-100MG/ML, GOTAS, SOLUCIÓN, FRASCO CON CUENTAGOTAS O GOTERO CALIBRADO, 15-30ML, V.O.</v>
          </cell>
        </row>
        <row r="1627">
          <cell r="B1627">
            <v>102100101</v>
          </cell>
          <cell r="C1627" t="str">
            <v>N02BE00006</v>
          </cell>
          <cell r="D1627" t="str">
            <v>PARACETAMOL 10mg/ml, solución para perfusión, I.V.</v>
          </cell>
        </row>
        <row r="1628">
          <cell r="B1628">
            <v>101101201</v>
          </cell>
          <cell r="C1628" t="str">
            <v>H05BX00002</v>
          </cell>
          <cell r="D1628" t="str">
            <v>PARICALCITOL 2mcg, cápsula, V.O.</v>
          </cell>
        </row>
        <row r="1629">
          <cell r="B1629">
            <v>102092901</v>
          </cell>
          <cell r="C1629" t="str">
            <v>H05BX00003</v>
          </cell>
          <cell r="D1629" t="str">
            <v>Paricalcitol, 5mcg/ml, solución, I.V.</v>
          </cell>
        </row>
        <row r="1630">
          <cell r="B1630">
            <v>103009501</v>
          </cell>
          <cell r="C1630" t="str">
            <v>N05CM00002</v>
          </cell>
          <cell r="D1630" t="str">
            <v>PASIFLORA, 500MG/5ML, SOLUCIÓN, FRASCO, V.O.</v>
          </cell>
        </row>
        <row r="1631">
          <cell r="B1631">
            <v>101096301</v>
          </cell>
          <cell r="C1631" t="str">
            <v>C09AA00005</v>
          </cell>
          <cell r="D1631" t="str">
            <v>PERINDOPRIL, 5MG, TABLETA, V.O.</v>
          </cell>
        </row>
        <row r="1632">
          <cell r="B1632">
            <v>102011801</v>
          </cell>
          <cell r="C1632" t="str">
            <v>N02AB00002</v>
          </cell>
          <cell r="D1632" t="str">
            <v>PETIDINA (MEPERIDINA) 50mg/ml, solución, I.M., I.V.</v>
          </cell>
        </row>
        <row r="1633">
          <cell r="B1633">
            <v>103027401</v>
          </cell>
          <cell r="C1633" t="str">
            <v>R05DB00001</v>
          </cell>
          <cell r="D1633" t="str">
            <v>PIPACETATO, 40MG/ML, GOTAS, FRASCO, 15ML, V.O.</v>
          </cell>
        </row>
        <row r="1634">
          <cell r="B1634">
            <v>102078001</v>
          </cell>
          <cell r="C1634" t="str">
            <v>J01CR00004</v>
          </cell>
          <cell r="D1634" t="str">
            <v>PIPERACILINA 4g con TAZOBACTAM 500mg, polvo liofilizado, I.V.</v>
          </cell>
        </row>
        <row r="1635">
          <cell r="B1635">
            <v>103047001</v>
          </cell>
          <cell r="C1635" t="str">
            <v>P02CC00001</v>
          </cell>
          <cell r="D1635" t="str">
            <v>PIRANTEL PAMOATO 250MG CON OXANTEL 250MG/5ML, SUSPENSIÓN, FRASCO, 15ML, V.O.</v>
          </cell>
        </row>
        <row r="1636">
          <cell r="B1636">
            <v>101072401</v>
          </cell>
          <cell r="C1636" t="str">
            <v>J04AK00002</v>
          </cell>
          <cell r="D1636" t="str">
            <v>PIRAZINAMIDA 500mg, tableta, V.O.</v>
          </cell>
        </row>
        <row r="1637">
          <cell r="B1637">
            <v>101018301</v>
          </cell>
          <cell r="C1637" t="str">
            <v>N07AA00002</v>
          </cell>
          <cell r="D1637" t="str">
            <v>PIRIDOSTIGMINA BROMURO, 60MG, TABLETA, V.O.</v>
          </cell>
        </row>
        <row r="1638">
          <cell r="B1638">
            <v>101034401</v>
          </cell>
          <cell r="C1638" t="str">
            <v>A11HA00001</v>
          </cell>
          <cell r="D1638" t="str">
            <v>PIRIDOXINA (VITAMINA B6), 50MG, TABLETA, V.O.</v>
          </cell>
        </row>
        <row r="1639">
          <cell r="B1639">
            <v>103030501</v>
          </cell>
          <cell r="C1639" t="str">
            <v>V03AE00001</v>
          </cell>
          <cell r="D1639" t="str">
            <v>POLIESTIRENO SULFONATO, POLVO, POTE O FRASCO, 453.6 G,  V.O., VÍA RECTAL</v>
          </cell>
        </row>
        <row r="1640">
          <cell r="B1640">
            <v>103062101</v>
          </cell>
          <cell r="C1640" t="str">
            <v>A06AD00002</v>
          </cell>
          <cell r="D1640" t="str">
            <v>POLIETILENGLICOL 3350, CON ELECTROLITOS (SULFATO DE SODIO ANHIDRO, BICARBONATO DE SODIO, CLORURO DE SODIO, CLORURO DE POTASIO), POLVO PARA SOLUCION, V.O.</v>
          </cell>
        </row>
        <row r="1641">
          <cell r="B1641">
            <v>102093001</v>
          </cell>
          <cell r="C1641" t="str">
            <v>J01XB00001</v>
          </cell>
          <cell r="D1641" t="str">
            <v>POLIMIXINA B SULFATO 500,000UI, polvo o solución, I.M., I.V.</v>
          </cell>
        </row>
        <row r="1642">
          <cell r="B1642">
            <v>103003401</v>
          </cell>
          <cell r="C1642" t="str">
            <v>S02CA00003</v>
          </cell>
          <cell r="D1642" t="str">
            <v>POLIMIXINA B, NEOMICINA, HIDROCORTISONA 1%, gotas, suspensión, frasco, 5ml, Vía Ótica.</v>
          </cell>
        </row>
        <row r="1643">
          <cell r="B1643">
            <v>102014901</v>
          </cell>
          <cell r="C1643" t="str">
            <v>B05XA00004</v>
          </cell>
          <cell r="D1643" t="str">
            <v>POTASIO CLORURO 2mEq/ml, solución, I.V.</v>
          </cell>
        </row>
        <row r="1644">
          <cell r="B1644">
            <v>102078401</v>
          </cell>
          <cell r="C1644" t="str">
            <v>B05XA00005</v>
          </cell>
          <cell r="D1644" t="str">
            <v>POTASIO FOSFATO 3mmol/ml, solución, I.V.</v>
          </cell>
        </row>
        <row r="1645">
          <cell r="B1645">
            <v>103006801</v>
          </cell>
          <cell r="C1645" t="str">
            <v>A12BA00001</v>
          </cell>
          <cell r="D1645" t="str">
            <v>POTASIO GLUCONATO, 20MEQ/15ML, ELIXIR, FRASCO, 150-200ML, V.O.</v>
          </cell>
        </row>
        <row r="1646">
          <cell r="B1646">
            <v>101097801</v>
          </cell>
          <cell r="C1646" t="str">
            <v>N04BC00002</v>
          </cell>
          <cell r="D1646" t="str">
            <v>PRAMIPEXOL, 0.25 MG, TABLETA RANURADA, V.O.</v>
          </cell>
        </row>
        <row r="1647">
          <cell r="B1647">
            <v>101097901</v>
          </cell>
          <cell r="C1647" t="str">
            <v>N04BC00003</v>
          </cell>
          <cell r="D1647" t="str">
            <v>PRAMIPEXOL, 1.0  MG, TABLETA RANURADA, V.O.</v>
          </cell>
        </row>
        <row r="1648">
          <cell r="B1648">
            <v>101062501</v>
          </cell>
          <cell r="C1648" t="str">
            <v>C02CA00002</v>
          </cell>
          <cell r="D1648" t="str">
            <v>PRAZOSINA 2mg, tableta ranurada, V.O.</v>
          </cell>
        </row>
        <row r="1649">
          <cell r="B1649">
            <v>103049901</v>
          </cell>
          <cell r="C1649" t="str">
            <v>S01BA00001</v>
          </cell>
          <cell r="D1649" t="str">
            <v>PREDNISOLONA ACETATO, 1%, GOTAS, SUSPENSION,  FRASCO 5-15ML, OFTALMICA.</v>
          </cell>
        </row>
        <row r="1650">
          <cell r="B1650">
            <v>103056801</v>
          </cell>
          <cell r="C1650" t="str">
            <v>H02AB00008</v>
          </cell>
          <cell r="D1650" t="str">
            <v>PREDNISONA O PREDNISOLONA, 1-3MG/ML, JARABE O SOLUCIÓN, 60- 120ML, V.O.</v>
          </cell>
        </row>
        <row r="1651">
          <cell r="B1651">
            <v>101024201</v>
          </cell>
          <cell r="C1651" t="str">
            <v>H02AB00010</v>
          </cell>
          <cell r="D1651" t="str">
            <v>PREDNISONA O PREDNISOLONA, 5MG, TABLETA, V.O.</v>
          </cell>
        </row>
        <row r="1652">
          <cell r="B1652">
            <v>101073401</v>
          </cell>
          <cell r="C1652" t="str">
            <v>H02AB00009</v>
          </cell>
          <cell r="D1652" t="str">
            <v>PREDNISONA, 50MG, TABLETA, V.O.</v>
          </cell>
        </row>
        <row r="1653">
          <cell r="B1653">
            <v>101093801</v>
          </cell>
          <cell r="C1653" t="str">
            <v>C01BC00001</v>
          </cell>
          <cell r="D1653" t="str">
            <v>PROPAFENONA 150mg, tableta, V.O.</v>
          </cell>
        </row>
        <row r="1654">
          <cell r="B1654">
            <v>102073001</v>
          </cell>
          <cell r="C1654" t="str">
            <v>N01AX00002</v>
          </cell>
          <cell r="D1654" t="str">
            <v>PROPOFOL 10mg/ml, emulsión, I.V.</v>
          </cell>
        </row>
        <row r="1655">
          <cell r="B1655">
            <v>102048601</v>
          </cell>
          <cell r="C1655" t="str">
            <v>C07AA00001</v>
          </cell>
          <cell r="D1655" t="str">
            <v>PROPRANOLOL CLORHIDRATO 1mg/ml, solución, I.V.</v>
          </cell>
        </row>
        <row r="1656">
          <cell r="B1656">
            <v>101053901</v>
          </cell>
          <cell r="C1656" t="str">
            <v>C07AA00002</v>
          </cell>
          <cell r="D1656" t="str">
            <v>PROPRANOLOL CLORHIDRATO, 10MG, TABLETA, V.O.</v>
          </cell>
        </row>
        <row r="1657">
          <cell r="B1657">
            <v>101054001</v>
          </cell>
          <cell r="C1657" t="str">
            <v>C07AA00003</v>
          </cell>
          <cell r="D1657" t="str">
            <v>PROPRANOLOL CLORHIDRATO, 40MG, TABLETA, V.O.</v>
          </cell>
        </row>
        <row r="1658">
          <cell r="B1658">
            <v>102053501</v>
          </cell>
          <cell r="C1658" t="str">
            <v>V03AB00007</v>
          </cell>
          <cell r="D1658" t="str">
            <v>PROTAMINA CLORHIDRATO o SULFATO 10mg/ml ó 1,000U/ml, solución, I.V.</v>
          </cell>
        </row>
        <row r="1659">
          <cell r="B1659">
            <v>103039201</v>
          </cell>
          <cell r="C1659" t="str">
            <v>S01HA00001</v>
          </cell>
          <cell r="D1659" t="str">
            <v>PROXIMETACAÍNA (PROPARACAÍNA), 0.5% O TETRACAÍNA (AMETHOCAÍNA), 0.5%, GOTAS, SOLUCIÓN, FRASCO, 10-15ML, VÍA OFTÁLMICA.</v>
          </cell>
        </row>
        <row r="1660">
          <cell r="B1660">
            <v>101096501</v>
          </cell>
          <cell r="C1660" t="str">
            <v>N05AH00003</v>
          </cell>
          <cell r="D1660" t="str">
            <v>QUETIAPINA FUMARATO, 200mg, tableta, V.O.</v>
          </cell>
        </row>
        <row r="1661">
          <cell r="B1661">
            <v>102074501</v>
          </cell>
          <cell r="C1661" t="str">
            <v>V03AB00006</v>
          </cell>
          <cell r="D1661" t="str">
            <v>REACTIVADORES DE LA ACETILCOLINESTERASA: OBIDOXIMA 250mg/ml  o PRALIDOXIMA CLORURO 50mg/ml o PRALIDOXIMA METILSULFATO 20mg/ml, solución,  ampolla o vial, Uso Parenteral.</v>
          </cell>
        </row>
        <row r="1662">
          <cell r="B1662">
            <v>101091201</v>
          </cell>
          <cell r="C1662" t="str">
            <v>J04AM00002</v>
          </cell>
          <cell r="D1662" t="str">
            <v>RIFAMPICINA 120GM. CON ISONIAZIDA 50MG. CON PIRAZINAMIDA 300MG., CÁPSULA O COMPRIMIDO, V.O.</v>
          </cell>
        </row>
        <row r="1663">
          <cell r="B1663">
            <v>101068801</v>
          </cell>
          <cell r="C1663" t="str">
            <v>J04AM00001</v>
          </cell>
          <cell r="D1663" t="str">
            <v>RIFAMPICINA 150mg con ISONIAZIDA 100mg, cápsula o tableta, V.O.</v>
          </cell>
        </row>
        <row r="1664">
          <cell r="B1664">
            <v>101047001</v>
          </cell>
          <cell r="C1664" t="str">
            <v>J04AB00001</v>
          </cell>
          <cell r="D1664" t="str">
            <v xml:space="preserve">RIFAMPICINA, 300MG, CÁPSULA O TABLETA, V.O
</v>
          </cell>
        </row>
        <row r="1665">
          <cell r="B1665">
            <v>102009401</v>
          </cell>
          <cell r="C1665" t="str">
            <v>B05BB00005</v>
          </cell>
          <cell r="D1665" t="str">
            <v>RINGER LACTATO, solución, envase plástico (bolsa o frasco), con equipo adaptable desechable para Infusión Intravenosa 1,000ml.</v>
          </cell>
        </row>
        <row r="1666">
          <cell r="B1666">
            <v>102010701</v>
          </cell>
          <cell r="C1666" t="str">
            <v>B05BB00006</v>
          </cell>
          <cell r="D1666" t="str">
            <v>RINGER LACTATO, solución, envase plástico (bolsa o frasco), con equipo adaptable desechable para Infusión Intravenosa, 500ml.</v>
          </cell>
        </row>
        <row r="1667">
          <cell r="B1667">
            <v>102080801</v>
          </cell>
          <cell r="C1667" t="str">
            <v>L01XC00005</v>
          </cell>
          <cell r="D1667" t="str">
            <v>RITUXIMAB 100mg, solución, I.V.</v>
          </cell>
        </row>
        <row r="1668">
          <cell r="B1668">
            <v>102081701</v>
          </cell>
          <cell r="C1668" t="str">
            <v>L01XC00006</v>
          </cell>
          <cell r="D1668" t="str">
            <v>RITUXIMAB 500mg, solución, I.V.</v>
          </cell>
        </row>
        <row r="1669">
          <cell r="B1669">
            <v>103061301</v>
          </cell>
          <cell r="C1669" t="str">
            <v>N06DA00004</v>
          </cell>
          <cell r="D1669" t="str">
            <v>RIVASTIGMINA, 18MG PARCHE TRANSDÉRMICO, VÍA TÓPICA</v>
          </cell>
        </row>
        <row r="1670">
          <cell r="B1670">
            <v>103061201</v>
          </cell>
          <cell r="C1670" t="str">
            <v>N06DA00003</v>
          </cell>
          <cell r="D1670" t="str">
            <v>RIVASTIGMINA, 9MG PARCHE TRANSDÉRMICO, VÍA TÓPICA</v>
          </cell>
        </row>
        <row r="1671">
          <cell r="B1671">
            <v>102080001</v>
          </cell>
          <cell r="C1671" t="str">
            <v>M03AC00002</v>
          </cell>
          <cell r="D1671" t="str">
            <v>ROCURONIO BROMURO 10mg/ml, solución, I.V.</v>
          </cell>
        </row>
        <row r="1672">
          <cell r="B1672">
            <v>101000201</v>
          </cell>
          <cell r="C1672" t="str">
            <v>C10AA00006</v>
          </cell>
          <cell r="D1672" t="str">
            <v>ROSUVASTATINA 10mg, cápsula o tableta, V.O.</v>
          </cell>
        </row>
        <row r="1673">
          <cell r="B1673">
            <v>103000701</v>
          </cell>
          <cell r="C1673" t="str">
            <v>A06AX00001</v>
          </cell>
          <cell r="D1673" t="str">
            <v>RUIBARBO 1.5% y SODIO 3.5%, mixtura, frasco, 120-240ml, V.O.</v>
          </cell>
        </row>
        <row r="1674">
          <cell r="B1674">
            <v>103043401</v>
          </cell>
          <cell r="C1674" t="str">
            <v>R03AC00004</v>
          </cell>
          <cell r="D1674" t="str">
            <v>SALBUTAMOL BASE O SULFATO, 100MCG/INHALACIÓN, SUSPENSIÓN EN AEROSOL LIBRE DE  CFC, INHALADOR CON 200-250 DOSIS, VÍA BUCAL.</v>
          </cell>
        </row>
        <row r="1675">
          <cell r="B1675">
            <v>103048901</v>
          </cell>
          <cell r="C1675" t="str">
            <v>R03AC00005</v>
          </cell>
          <cell r="D1675" t="str">
            <v>SALBUTAMOL SULFATO, 0.5%, SOLUCIÓN, FRASCO, 20-30ML, NEBULIZACIÓN.</v>
          </cell>
        </row>
        <row r="1676">
          <cell r="B1676">
            <v>103048601</v>
          </cell>
          <cell r="C1676" t="str">
            <v>A07CA00001</v>
          </cell>
          <cell r="D1676" t="str">
            <v>SALES DE REHIDRATACIÓN ORAL,  CON UN CONTENIDO MÍNIMO DE: DEXTROSA (GLUCOSA) ANHIDRA 20G, SODIO CLORURO 3.5G,  SODIO CITRATO DIHIDRATADO 2.9G, POTASIO  CLORURO 1.5G, POLVO, SOBRE, V.O.</v>
          </cell>
        </row>
        <row r="1677">
          <cell r="B1677">
            <v>102062401</v>
          </cell>
          <cell r="C1677" t="str">
            <v>S01XA00006</v>
          </cell>
          <cell r="D1677" t="str">
            <v>SALINA BALANCEADA, solución estéril, Uso  Intraocular.</v>
          </cell>
        </row>
        <row r="1678">
          <cell r="B1678">
            <v>101097101</v>
          </cell>
          <cell r="C1678" t="str">
            <v>V03AE00003</v>
          </cell>
          <cell r="D1678" t="str">
            <v>SEVELAMER CARBONATO 800mg, tableta, V.O.</v>
          </cell>
        </row>
        <row r="1679">
          <cell r="B1679">
            <v>103040801</v>
          </cell>
          <cell r="C1679" t="str">
            <v>N01AB00002</v>
          </cell>
          <cell r="D1679" t="str">
            <v>SEVOFLURANO, SOLUCIÓN, FRASCO, 250ML, INHALACIÓN</v>
          </cell>
        </row>
        <row r="1680">
          <cell r="B1680">
            <v>101094001</v>
          </cell>
          <cell r="C1680" t="str">
            <v>L04AA00011</v>
          </cell>
          <cell r="D1680" t="str">
            <v>SIROLIMUS 1mg, tableta, V.O.</v>
          </cell>
        </row>
        <row r="1681">
          <cell r="B1681">
            <v>102018101</v>
          </cell>
          <cell r="C1681" t="str">
            <v>B05XA00006</v>
          </cell>
          <cell r="D1681" t="str">
            <v>SODIO BICARBONATO 7.5%, solución hipertónica, I.V.</v>
          </cell>
        </row>
        <row r="1682">
          <cell r="B1682">
            <v>102075701</v>
          </cell>
          <cell r="C1682" t="str">
            <v>B05XA00008</v>
          </cell>
          <cell r="D1682" t="str">
            <v>SODIO CLORURO 0.9%,  solución, envase plástico (bolsa o frasco), 3,000ml, I.V.</v>
          </cell>
        </row>
        <row r="1683">
          <cell r="B1683">
            <v>102019001</v>
          </cell>
          <cell r="C1683" t="str">
            <v>B05XA00011</v>
          </cell>
          <cell r="D1683" t="str">
            <v>SODIO CLORURO 20-25%, solución hipertónica, I.V.</v>
          </cell>
        </row>
        <row r="1684">
          <cell r="B1684">
            <v>102099401</v>
          </cell>
          <cell r="C1684" t="str">
            <v>B05XA00019</v>
          </cell>
          <cell r="D1684" t="str">
            <v>SODIO CLORURO al 0.9%, solución, bolsa plástica con dos salidas, con equipo adaptable desechable para Infusión Intravenosa, 100ml.</v>
          </cell>
        </row>
        <row r="1685">
          <cell r="B1685">
            <v>103061001</v>
          </cell>
          <cell r="C1685" t="str">
            <v>R01AX00001</v>
          </cell>
          <cell r="D1685" t="str">
            <v>SODIO CLORURO, 0.85%-0.9%, GOTAS NASALES EN SOLUCIÓN, FRASCO 50ML, VÍA NASAL.</v>
          </cell>
        </row>
        <row r="1686">
          <cell r="B1686">
            <v>102017602</v>
          </cell>
          <cell r="C1686" t="str">
            <v>B05XA00009</v>
          </cell>
          <cell r="D1686" t="str">
            <v>SODIO CLORURO, al 0.9%, solución, envase plástico (bolsa o frasco), con equipo adaptable desechable para Infusión Intravenosa, 1,000ml.</v>
          </cell>
        </row>
        <row r="1687">
          <cell r="B1687">
            <v>102017401</v>
          </cell>
          <cell r="C1687" t="str">
            <v>B05XA00010</v>
          </cell>
          <cell r="D1687" t="str">
            <v>SODIO CLORURO, al 0.9%, solución, envase plástico (bolsa o frasco), con equipo adaptable desechable para Infusión Intravenosa, 500ml.</v>
          </cell>
        </row>
        <row r="1688">
          <cell r="B1688">
            <v>101075001</v>
          </cell>
          <cell r="C1688" t="str">
            <v>A02BX00001</v>
          </cell>
          <cell r="D1688" t="str">
            <v>SUCRALFATO 1g, tableta o gel oral, V.O.</v>
          </cell>
        </row>
        <row r="1689">
          <cell r="B1689">
            <v>102076201</v>
          </cell>
          <cell r="C1689" t="str">
            <v>J06AA00002</v>
          </cell>
          <cell r="D1689" t="str">
            <v>Suero Antialacrán (Suero Anti-Escorpionico) ampolla</v>
          </cell>
        </row>
        <row r="1690">
          <cell r="B1690">
            <v>102095201</v>
          </cell>
          <cell r="C1690" t="str">
            <v>J06AA00005</v>
          </cell>
          <cell r="D1690" t="str">
            <v>Suero antiofídico anti-coral (contra Micrurus nigrocintus Micrurus fulvius y Micrurus d. arinicaudus), solución o polvo liofilizado, ampolla o vial, 10ml, I.M., I.V.</v>
          </cell>
        </row>
        <row r="1691">
          <cell r="B1691">
            <v>102059001</v>
          </cell>
          <cell r="C1691" t="str">
            <v>J06AA00001</v>
          </cell>
          <cell r="D1691" t="str">
            <v>SUERO ANTIOFÍDICO, POLIVALENTE, (QUE INCLUYE ANTI-B  ASPER/ATROX), CON ANTILAQUÉSICO, solución, vial, 10ml, I.V.</v>
          </cell>
        </row>
        <row r="1692">
          <cell r="B1692">
            <v>104014701</v>
          </cell>
          <cell r="C1692" t="str">
            <v>D06BA00001</v>
          </cell>
          <cell r="D1692" t="str">
            <v>SULFADIAZINA DE PLATA 1%, crema, pote, 100-400g, Vía Tópica.</v>
          </cell>
        </row>
        <row r="1693">
          <cell r="B1693">
            <v>104018501</v>
          </cell>
          <cell r="C1693" t="str">
            <v>D06BA00003</v>
          </cell>
          <cell r="D1693" t="str">
            <v>SULFADIAZINA DE PLATA 1%, CREMA, TUBO O POTE, 30-60G VÍA TÓPICA.</v>
          </cell>
        </row>
        <row r="1694">
          <cell r="B1694">
            <v>101059201</v>
          </cell>
          <cell r="C1694" t="str">
            <v>A07EC00001</v>
          </cell>
          <cell r="D1694" t="str">
            <v>SULFASALAZINA, 500 MG,  TABLETA, V.O.</v>
          </cell>
        </row>
        <row r="1695">
          <cell r="B1695">
            <v>101070201</v>
          </cell>
          <cell r="C1695" t="str">
            <v>N05AL00001</v>
          </cell>
          <cell r="D1695" t="str">
            <v>SULPIRIDA 200mg, cápsula o tableta, V.O.</v>
          </cell>
        </row>
        <row r="1696">
          <cell r="B1696">
            <v>101070101</v>
          </cell>
          <cell r="C1696" t="str">
            <v>N05AL00002</v>
          </cell>
          <cell r="D1696" t="str">
            <v>SULPIRIDA 50mg, capsula o tableta, V.O.</v>
          </cell>
        </row>
        <row r="1697">
          <cell r="B1697">
            <v>102075401</v>
          </cell>
          <cell r="C1697" t="str">
            <v>R07AA00001</v>
          </cell>
          <cell r="D1697" t="str">
            <v>SURFACTANTE PULMONAR: COLPOSFERIL PALMITATO o FOSFOLÍPIDO 100-240mg, suspensión, Vía Endotraqueal.</v>
          </cell>
        </row>
        <row r="1698">
          <cell r="B1698">
            <v>102059601</v>
          </cell>
          <cell r="C1698" t="str">
            <v>M03AB00001</v>
          </cell>
          <cell r="D1698" t="str">
            <v>SUXAMETONIO (SUCCINILCOLINA) CLORURO 50mg/ml, polvo liofilizado, I.V.</v>
          </cell>
        </row>
        <row r="1699">
          <cell r="B1699">
            <v>101094101</v>
          </cell>
          <cell r="C1699" t="str">
            <v>L04AD00004</v>
          </cell>
          <cell r="D1699" t="str">
            <v>TACROLIMUS 1mg, cápsula, V.O.</v>
          </cell>
        </row>
        <row r="1700">
          <cell r="B1700">
            <v>101094201</v>
          </cell>
          <cell r="C1700" t="str">
            <v>L04AX00002</v>
          </cell>
          <cell r="D1700" t="str">
            <v>TALIDOMIDA 100mg, tableta, V.O.</v>
          </cell>
        </row>
        <row r="1701">
          <cell r="B1701">
            <v>101024501</v>
          </cell>
          <cell r="C1701" t="str">
            <v>L02BA00001</v>
          </cell>
          <cell r="D1701" t="str">
            <v>TAMOXIFENO CITRATO, 20MG, TABLETA, V.O.</v>
          </cell>
        </row>
        <row r="1702">
          <cell r="B1702">
            <v>101001901</v>
          </cell>
          <cell r="C1702" t="str">
            <v>N02AX00005</v>
          </cell>
          <cell r="D1702" t="str">
            <v>TAPENTADOL 50mg, tableta recubierta de liberación prolongada, V.O.</v>
          </cell>
        </row>
        <row r="1703">
          <cell r="B1703">
            <v>102093201</v>
          </cell>
          <cell r="C1703" t="str">
            <v>J01XA00001</v>
          </cell>
          <cell r="D1703" t="str">
            <v>Teicoplanina, 400mg, polvo liofilizado, I.M, I.V.</v>
          </cell>
        </row>
        <row r="1704">
          <cell r="B1704">
            <v>101096801</v>
          </cell>
          <cell r="C1704" t="str">
            <v>J05AF00007</v>
          </cell>
          <cell r="D1704" t="str">
            <v>TENOFOVIR DISOPROXIL FUMARATO 300mg, equivalente a 245mg de TENOFOVIR DISOPROXILO , tableta, V.O.</v>
          </cell>
        </row>
        <row r="1705">
          <cell r="B1705">
            <v>102020401</v>
          </cell>
          <cell r="C1705" t="str">
            <v>G03BA00001</v>
          </cell>
          <cell r="D1705" t="str">
            <v>TESTOSTERONA CIPIONATO o ENANTATO o PROPIONATO, larga acción, 100–250mg/ml, solución, I.M.</v>
          </cell>
        </row>
        <row r="1706">
          <cell r="B1706">
            <v>102095501</v>
          </cell>
          <cell r="C1706" t="str">
            <v>G03BA00004</v>
          </cell>
          <cell r="D1706" t="str">
            <v>TESTOSTERONA UNDECANOATO 1,000mg, solución, I.M.</v>
          </cell>
        </row>
        <row r="1707">
          <cell r="B1707">
            <v>101030201</v>
          </cell>
          <cell r="C1707" t="str">
            <v>H03BB00001</v>
          </cell>
          <cell r="D1707" t="str">
            <v>TIAMAZOL (METIMAZOL)  5MG.TABLETA, V.O.</v>
          </cell>
        </row>
        <row r="1708">
          <cell r="B1708">
            <v>101034201</v>
          </cell>
          <cell r="C1708" t="str">
            <v>A11DA00002</v>
          </cell>
          <cell r="D1708" t="str">
            <v>TIAMINA (VITAMINA B1) 100MG, TABLETA, V.O.</v>
          </cell>
        </row>
        <row r="1709">
          <cell r="B1709">
            <v>102082301</v>
          </cell>
          <cell r="C1709" t="str">
            <v>J01AA00004</v>
          </cell>
          <cell r="D1709" t="str">
            <v>Tigeciclina clorhidrato, 50mg, polvo liofilizado, I.V.</v>
          </cell>
        </row>
        <row r="1710">
          <cell r="B1710">
            <v>103047601</v>
          </cell>
          <cell r="C1710" t="str">
            <v>S01ED00001</v>
          </cell>
          <cell r="D1710" t="str">
            <v>TIMOLOL MALEATO O BETAXOLOL CLORHIDRATO O LEVOBUNOLOL CLORHIDRATO,  0.5%, GOTAS, SOLUCIÓN, FRASCO 5 - 15ML,  VÍA OFTÁLMICA.</v>
          </cell>
        </row>
        <row r="1711">
          <cell r="B1711">
            <v>103060801</v>
          </cell>
          <cell r="C1711" t="str">
            <v>R03BB00003</v>
          </cell>
          <cell r="D1711" t="str">
            <v>TIOTROPIO BROMURO, 18MCG/INHALACIÓN, POLVO SECO, INHALADOR CON DISPOSITIVO, VÍA BUCAL</v>
          </cell>
        </row>
        <row r="1712">
          <cell r="B1712">
            <v>102079101</v>
          </cell>
          <cell r="C1712" t="str">
            <v>B01AC00006</v>
          </cell>
          <cell r="D1712" t="str">
            <v>TIROFIBAN CLORHIDRATO 0.25mg/ml, solución, I.V.</v>
          </cell>
        </row>
        <row r="1713">
          <cell r="B1713">
            <v>101097601</v>
          </cell>
          <cell r="C1713" t="str">
            <v>M03BX00002</v>
          </cell>
          <cell r="D1713" t="str">
            <v>TIZANIDINA CLORHIDRATO 4mg, tableta, V.O.</v>
          </cell>
        </row>
        <row r="1714">
          <cell r="B1714">
            <v>103061401</v>
          </cell>
          <cell r="C1714" t="str">
            <v>J01GB00004</v>
          </cell>
          <cell r="D1714" t="str">
            <v>TOBRAMICINA 300mg/5ml, solución para Inhalación y Nebulizar, ampolla.</v>
          </cell>
        </row>
        <row r="1715">
          <cell r="B1715">
            <v>103061801</v>
          </cell>
          <cell r="C1715" t="str">
            <v>S01AA00009</v>
          </cell>
          <cell r="D1715" t="str">
            <v>TOBRAMICINA, 3MG/ML (0.3%), SOLUCION,GOTAS, VIA OFTALMICA</v>
          </cell>
        </row>
        <row r="1716">
          <cell r="B1716">
            <v>103061901</v>
          </cell>
          <cell r="C1716" t="str">
            <v>S01CA00001</v>
          </cell>
          <cell r="D1716" t="str">
            <v>TOBRAMICINA,0.3% C/DEXAMETASONA 0.1% SUSPENSIÓN, GOTAS, VIA OFTALMICA</v>
          </cell>
        </row>
        <row r="1717">
          <cell r="B1717">
            <v>102082201</v>
          </cell>
          <cell r="C1717" t="str">
            <v>L04AC00001</v>
          </cell>
          <cell r="D1717" t="str">
            <v>TOCILIZUMAB 20mg/ml, solución concentrada, I.V.</v>
          </cell>
        </row>
        <row r="1718">
          <cell r="B1718">
            <v>101094301</v>
          </cell>
          <cell r="C1718" t="str">
            <v>N03AX00003</v>
          </cell>
          <cell r="D1718" t="str">
            <v>TOPIRAMATO, 100MG, TABLETA, V.O.</v>
          </cell>
        </row>
        <row r="1719">
          <cell r="B1719">
            <v>102093301</v>
          </cell>
          <cell r="C1719" t="str">
            <v>M03AX00001</v>
          </cell>
          <cell r="D1719" t="str">
            <v>TOXINA BOTULÍNICA TIPO A 100UI, polvo, I.M.</v>
          </cell>
        </row>
        <row r="1720">
          <cell r="B1720">
            <v>102057301</v>
          </cell>
          <cell r="C1720" t="str">
            <v>J07AM00001</v>
          </cell>
          <cell r="D1720" t="str">
            <v>TOXOIDE TETÁNICO (PRECIPITADO EN ALUMBRE), solución, vial, 5-10ml, I.M.</v>
          </cell>
        </row>
        <row r="1721">
          <cell r="B1721">
            <v>103000901</v>
          </cell>
          <cell r="C1721" t="str">
            <v>N02AX00004</v>
          </cell>
          <cell r="D1721" t="str">
            <v>TRAMADOL 100mg/ml, solución, gotas, V.O.</v>
          </cell>
        </row>
        <row r="1722">
          <cell r="B1722">
            <v>101037901</v>
          </cell>
          <cell r="C1722" t="str">
            <v>N02AX00002</v>
          </cell>
          <cell r="D1722" t="str">
            <v>TRAMADOL CLORHIDRATO, 50MG, CÁPSULA, V.O.</v>
          </cell>
        </row>
        <row r="1723">
          <cell r="B1723">
            <v>102093401</v>
          </cell>
          <cell r="C1723" t="str">
            <v>N02AX00001</v>
          </cell>
          <cell r="D1723" t="str">
            <v>Tramadol clorhidrato, 50mg/ml, solucion, I.V.</v>
          </cell>
        </row>
        <row r="1724">
          <cell r="B1724">
            <v>101094401</v>
          </cell>
          <cell r="C1724" t="str">
            <v>L01XX00013</v>
          </cell>
          <cell r="D1724" t="str">
            <v>TRETINOÍNA (ACIDO RETINOICO) 10mg, cápsula, V.O.</v>
          </cell>
        </row>
        <row r="1725">
          <cell r="B1725">
            <v>101082901</v>
          </cell>
          <cell r="C1725" t="str">
            <v>C01EB00002</v>
          </cell>
          <cell r="D1725" t="str">
            <v>TRIMETAZIDINA 20mg, tableta, V.O.</v>
          </cell>
        </row>
        <row r="1726">
          <cell r="B1726">
            <v>102090601</v>
          </cell>
          <cell r="C1726" t="str">
            <v>J01EE00004</v>
          </cell>
          <cell r="D1726" t="str">
            <v>Trimetoprin 16mg con Sulfametoxazol 80mg/ml, solución, I.V.</v>
          </cell>
        </row>
        <row r="1727">
          <cell r="B1727">
            <v>101038801</v>
          </cell>
          <cell r="C1727" t="str">
            <v>J01EE00005</v>
          </cell>
          <cell r="D1727" t="str">
            <v>TRIMETROPIN 160MG CON SULFAMETOXAZOL 800MG, TABLETA RANURADA, V.O.</v>
          </cell>
        </row>
        <row r="1728">
          <cell r="B1728">
            <v>103012801</v>
          </cell>
          <cell r="C1728" t="str">
            <v>J01EE00006</v>
          </cell>
          <cell r="D1728" t="str">
            <v>TRIMETROPIN 40MG CON SULFAMETOXAZOL 200MG/5ML, SUSPENSIÓN  PEDIÁTRICA, FRASCO, 100-120ML, V.O.</v>
          </cell>
        </row>
        <row r="1729">
          <cell r="B1729">
            <v>102055201</v>
          </cell>
          <cell r="C1729" t="str">
            <v>J07AX00001</v>
          </cell>
          <cell r="D1729" t="str">
            <v>TRIPLE VACUNA DPT, solución,  ampolla, I.M.</v>
          </cell>
        </row>
        <row r="1730">
          <cell r="B1730">
            <v>103033401</v>
          </cell>
          <cell r="C1730" t="str">
            <v xml:space="preserve"> A11JC00001</v>
          </cell>
          <cell r="D1730" t="str">
            <v>TRIVITAMINAS ADC, GOTAS, FRASCO CONCUENTAGOTAS O GOTERO CALIBRADO, 15- 30ML. V.O.</v>
          </cell>
        </row>
        <row r="1731">
          <cell r="B1731">
            <v>103001401</v>
          </cell>
          <cell r="C1731" t="str">
            <v>S01FA00005</v>
          </cell>
          <cell r="D1731" t="str">
            <v>TROPICAMIDA 8MG/FENIL 50MG SOL V/OFTALMI</v>
          </cell>
        </row>
        <row r="1732">
          <cell r="B1732">
            <v>102000601</v>
          </cell>
          <cell r="C1732" t="str">
            <v>L04AC00015</v>
          </cell>
          <cell r="D1732" t="str">
            <v>USTEKINUMAB 130MG/26ML, SOL INTRAVEN I.V</v>
          </cell>
        </row>
        <row r="1733">
          <cell r="B1733">
            <v>102000701</v>
          </cell>
          <cell r="C1733" t="str">
            <v>L04AC00016</v>
          </cell>
          <cell r="D1733" t="str">
            <v>USTEKINUMAB 90MG/ML,SOLUCION SUBCUNTANEA</v>
          </cell>
        </row>
        <row r="1734">
          <cell r="B1734">
            <v>102064101</v>
          </cell>
          <cell r="C1734" t="str">
            <v>J07AL00001</v>
          </cell>
          <cell r="D1734" t="str">
            <v>VACUNA ANTINEUMOCÓCCICA 25mcg/0.5ml, solución, I.M., S.C.</v>
          </cell>
        </row>
        <row r="1735">
          <cell r="B1735">
            <v>102054201</v>
          </cell>
          <cell r="C1735" t="str">
            <v>J07BD00001</v>
          </cell>
          <cell r="D1735" t="str">
            <v>VACUNA ANTI-SARAMPIÓN VIVA ATENUADA, polvo liofilizado, vial, 0.5ml, S.C.</v>
          </cell>
        </row>
        <row r="1736">
          <cell r="B1736">
            <v>101094501</v>
          </cell>
          <cell r="C1736" t="str">
            <v>J05AB00005</v>
          </cell>
          <cell r="D1736" t="str">
            <v>VALGANCICLOVIR  450mg, tableta, V.O.</v>
          </cell>
        </row>
        <row r="1737">
          <cell r="B1737">
            <v>101073801</v>
          </cell>
          <cell r="C1737" t="str">
            <v>N03AG00001</v>
          </cell>
          <cell r="D1737" t="str">
            <v>VALPROATO DE MAGNESIO, DIVALPROATO SÓDICO 500mg, cápsula o tableta, de liberación modificada con capa entérica, V.O.</v>
          </cell>
        </row>
        <row r="1738">
          <cell r="B1738">
            <v>103048701</v>
          </cell>
          <cell r="C1738" t="str">
            <v>N03AG00003</v>
          </cell>
          <cell r="D1738" t="str">
            <v>VALPROICO ÁCIDO 250mg/5ml, jarabe o suspensión, frasco, 120ml, V.O.</v>
          </cell>
        </row>
        <row r="1739">
          <cell r="B1739">
            <v>102063201</v>
          </cell>
          <cell r="C1739" t="str">
            <v>J01XA00002</v>
          </cell>
          <cell r="D1739" t="str">
            <v>VANCOMICINA 500mg, polvo liofilizado, I.V.</v>
          </cell>
        </row>
        <row r="1740">
          <cell r="B1740">
            <v>102014501</v>
          </cell>
          <cell r="C1740" t="str">
            <v>H01BA00002</v>
          </cell>
          <cell r="D1740" t="str">
            <v>VASOPRESINA ACUOSA 10U/0.5ml, solución, S.C., I.M., I.V.</v>
          </cell>
        </row>
        <row r="1741">
          <cell r="B1741">
            <v>101003301</v>
          </cell>
          <cell r="C1741" t="str">
            <v>B03AC00004</v>
          </cell>
          <cell r="D1741" t="str">
            <v>VENETOCLAX 100MG, TABLETA, V.O.</v>
          </cell>
        </row>
        <row r="1742">
          <cell r="B1742">
            <v>101071301</v>
          </cell>
          <cell r="C1742" t="str">
            <v>C08DA00002</v>
          </cell>
          <cell r="D1742" t="str">
            <v>VERAPAMILO CLORHIDRATO 120mg, tableta de acción prologada, V.O.</v>
          </cell>
        </row>
        <row r="1743">
          <cell r="B1743">
            <v>102045401</v>
          </cell>
          <cell r="C1743" t="str">
            <v>C08DA00001</v>
          </cell>
          <cell r="D1743" t="str">
            <v>VERAPAMILO CLORHIDRATO 5mg, solución, I.V.</v>
          </cell>
        </row>
        <row r="1744">
          <cell r="B1744">
            <v>101073501</v>
          </cell>
          <cell r="C1744" t="str">
            <v>C08DA00003</v>
          </cell>
          <cell r="D1744" t="str">
            <v>VERAPAMILO CLORHIDRATO 80mg, tableta, V.O.</v>
          </cell>
        </row>
        <row r="1745">
          <cell r="B1745">
            <v>102025001</v>
          </cell>
          <cell r="C1745" t="str">
            <v>L01CA00001</v>
          </cell>
          <cell r="D1745" t="str">
            <v>VINBLASTINA SULFATO 10mg, polvo liofilizado, I.V.</v>
          </cell>
        </row>
        <row r="1746">
          <cell r="B1746">
            <v>102054301</v>
          </cell>
          <cell r="C1746" t="str">
            <v>L01CA00002</v>
          </cell>
          <cell r="D1746" t="str">
            <v>VINCRISTINA SULFATO 1mg, polvo liofilizado o solución, I.V.</v>
          </cell>
        </row>
        <row r="1747">
          <cell r="B1747">
            <v>101097401</v>
          </cell>
          <cell r="C1747" t="str">
            <v>J02AC00005</v>
          </cell>
          <cell r="D1747" t="str">
            <v>VORICONAZOL 200mg, tableta, V.O.</v>
          </cell>
        </row>
        <row r="1748">
          <cell r="B1748">
            <v>101058301</v>
          </cell>
          <cell r="C1748" t="str">
            <v>B01AA00001</v>
          </cell>
          <cell r="D1748" t="str">
            <v>WARFARINA SODICA 5mg, tableta, V.O.</v>
          </cell>
        </row>
        <row r="1749">
          <cell r="B1749">
            <v>103060501</v>
          </cell>
          <cell r="C1749" t="str">
            <v>J05AF00009</v>
          </cell>
          <cell r="D1749" t="str">
            <v>ZIDOVUDINA 10mg/ml, solución, frasco, 240- 300ml, V.O.</v>
          </cell>
        </row>
        <row r="1750">
          <cell r="B1750">
            <v>102093501</v>
          </cell>
          <cell r="C1750" t="str">
            <v>J05AF00008</v>
          </cell>
          <cell r="D1750" t="str">
            <v>ZIDOVUDINA 200mg, solución, I.V.</v>
          </cell>
        </row>
        <row r="1751">
          <cell r="B1751">
            <v>102081101</v>
          </cell>
          <cell r="C1751" t="str">
            <v>M05BA00001</v>
          </cell>
          <cell r="D1751" t="str">
            <v>ZOLEDRÓNICO ÁCIDO 4mg, solución, I.V.</v>
          </cell>
        </row>
        <row r="1752">
          <cell r="B1752">
            <v>101082801</v>
          </cell>
          <cell r="C1752" t="str">
            <v>N05CF00001</v>
          </cell>
          <cell r="D1752" t="str">
            <v>ZOLPIDEM 10mg, tableta ranurada, V.O.</v>
          </cell>
        </row>
        <row r="1753">
          <cell r="B1753">
            <v>101101401</v>
          </cell>
          <cell r="C1753" t="str">
            <v>N05CF00003</v>
          </cell>
          <cell r="D1753" t="str">
            <v>ZOLPIDEM 12.5mg, tableta de liberación prolongada, V.O.</v>
          </cell>
        </row>
        <row r="1754">
          <cell r="B1754">
            <v>101101301</v>
          </cell>
          <cell r="C1754" t="str">
            <v>N05CF00002</v>
          </cell>
          <cell r="D1754" t="str">
            <v>ZOLPIDEM, 6.25mg, tableta de liberacion prolongada, V.O.</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F624E-5FE2-4FFD-AFE2-80957B1F7104}">
  <sheetPr>
    <tabColor rgb="FFFF0000"/>
  </sheetPr>
  <dimension ref="A1:AV588"/>
  <sheetViews>
    <sheetView tabSelected="1" workbookViewId="0">
      <selection sqref="A1:R588"/>
    </sheetView>
  </sheetViews>
  <sheetFormatPr baseColWidth="10" defaultColWidth="11.5703125" defaultRowHeight="15" x14ac:dyDescent="0.25"/>
  <cols>
    <col min="1" max="1" width="13.42578125" style="1" customWidth="1"/>
    <col min="2" max="2" width="33.28515625" style="1" customWidth="1"/>
    <col min="3" max="3" width="10.5703125" style="1" customWidth="1"/>
    <col min="4" max="6" width="11.5703125" style="1" customWidth="1"/>
    <col min="7" max="7" width="13.42578125" style="1" customWidth="1"/>
    <col min="8" max="8" width="16.28515625" style="1" customWidth="1"/>
    <col min="9" max="9" width="11.5703125" style="1" customWidth="1"/>
    <col min="10" max="11" width="11.5703125" style="1"/>
    <col min="12" max="13" width="13.5703125" style="1" customWidth="1"/>
    <col min="14" max="14" width="13.28515625" style="1" customWidth="1"/>
    <col min="15" max="15" width="14.5703125" style="1" customWidth="1"/>
    <col min="16" max="16" width="13.42578125" style="1" customWidth="1"/>
    <col min="17" max="17" width="13.140625" style="1" customWidth="1"/>
    <col min="18" max="18" width="13" style="1" customWidth="1"/>
    <col min="19" max="21" width="0" style="1" hidden="1" customWidth="1"/>
    <col min="22" max="22" width="13.5703125" style="1" hidden="1" customWidth="1"/>
    <col min="23" max="23" width="12.5703125" style="1" hidden="1" customWidth="1"/>
    <col min="24" max="26" width="0" style="1" hidden="1" customWidth="1"/>
    <col min="27" max="28" width="14.140625" style="1" hidden="1" customWidth="1"/>
    <col min="29" max="29" width="12.7109375" style="1" hidden="1" customWidth="1"/>
    <col min="30" max="30" width="12.85546875" style="1" hidden="1" customWidth="1"/>
    <col min="31" max="31" width="13.42578125" style="1" hidden="1" customWidth="1"/>
    <col min="32" max="32" width="14.140625" style="1" hidden="1" customWidth="1"/>
    <col min="33" max="33" width="15" style="1" hidden="1" customWidth="1"/>
    <col min="34" max="36" width="14.28515625" style="1" hidden="1" customWidth="1"/>
    <col min="37" max="37" width="14.5703125" style="1" hidden="1" customWidth="1"/>
    <col min="38" max="38" width="13" style="1" hidden="1" customWidth="1"/>
    <col min="39" max="39" width="15.7109375" style="1" hidden="1" customWidth="1"/>
    <col min="40" max="40" width="14.28515625" style="1" hidden="1" customWidth="1"/>
    <col min="41" max="41" width="16.42578125" style="1" hidden="1" customWidth="1"/>
    <col min="42" max="42" width="14.5703125" style="1" hidden="1" customWidth="1"/>
    <col min="43" max="43" width="19" style="1" hidden="1" customWidth="1"/>
    <col min="44" max="44" width="15.85546875" style="1" hidden="1" customWidth="1"/>
    <col min="45" max="46" width="14.28515625" style="1" hidden="1" customWidth="1"/>
    <col min="47" max="47" width="14.5703125" style="1" hidden="1" customWidth="1"/>
    <col min="48" max="48" width="16" style="1" hidden="1" customWidth="1"/>
    <col min="49" max="16384" width="11.5703125" style="1"/>
  </cols>
  <sheetData>
    <row r="1" spans="1:48" s="10" customFormat="1" ht="90" x14ac:dyDescent="0.25">
      <c r="A1" s="11" t="s">
        <v>0</v>
      </c>
      <c r="B1" s="11" t="s">
        <v>1</v>
      </c>
      <c r="C1" s="11" t="s">
        <v>2</v>
      </c>
      <c r="D1" s="11" t="s">
        <v>13</v>
      </c>
      <c r="E1" s="11" t="s">
        <v>14</v>
      </c>
      <c r="F1" s="11" t="s">
        <v>15</v>
      </c>
      <c r="G1" s="12" t="s">
        <v>16</v>
      </c>
      <c r="H1" s="12" t="s">
        <v>28</v>
      </c>
      <c r="I1" s="11" t="s">
        <v>29</v>
      </c>
      <c r="J1" s="11" t="s">
        <v>19</v>
      </c>
      <c r="K1" s="11" t="s">
        <v>20</v>
      </c>
      <c r="L1" s="12" t="s">
        <v>21</v>
      </c>
      <c r="M1" s="12" t="s">
        <v>30</v>
      </c>
      <c r="N1" s="11" t="s">
        <v>23</v>
      </c>
      <c r="O1" s="11" t="s">
        <v>24</v>
      </c>
      <c r="P1" s="11" t="s">
        <v>25</v>
      </c>
      <c r="Q1" s="12" t="s">
        <v>31</v>
      </c>
      <c r="R1" s="12" t="s">
        <v>32</v>
      </c>
      <c r="S1" s="8" t="s">
        <v>13</v>
      </c>
      <c r="T1" s="8" t="s">
        <v>14</v>
      </c>
      <c r="U1" s="8" t="s">
        <v>15</v>
      </c>
      <c r="V1" s="9" t="s">
        <v>16</v>
      </c>
      <c r="W1" s="9" t="s">
        <v>17</v>
      </c>
      <c r="X1" s="8" t="s">
        <v>3</v>
      </c>
      <c r="Y1" s="8" t="s">
        <v>4</v>
      </c>
      <c r="Z1" s="8" t="s">
        <v>5</v>
      </c>
      <c r="AA1" s="9" t="s">
        <v>6</v>
      </c>
      <c r="AB1" s="9" t="s">
        <v>7</v>
      </c>
      <c r="AC1" s="8" t="s">
        <v>8</v>
      </c>
      <c r="AD1" s="8" t="s">
        <v>9</v>
      </c>
      <c r="AE1" s="8" t="s">
        <v>10</v>
      </c>
      <c r="AF1" s="9" t="s">
        <v>11</v>
      </c>
      <c r="AG1" s="9" t="s">
        <v>12</v>
      </c>
      <c r="AH1" s="8" t="s">
        <v>13</v>
      </c>
      <c r="AI1" s="8" t="s">
        <v>14</v>
      </c>
      <c r="AJ1" s="8" t="s">
        <v>15</v>
      </c>
      <c r="AK1" s="9" t="s">
        <v>16</v>
      </c>
      <c r="AL1" s="9" t="s">
        <v>17</v>
      </c>
      <c r="AM1" s="8" t="s">
        <v>18</v>
      </c>
      <c r="AN1" s="8" t="s">
        <v>19</v>
      </c>
      <c r="AO1" s="8" t="s">
        <v>20</v>
      </c>
      <c r="AP1" s="9" t="s">
        <v>21</v>
      </c>
      <c r="AQ1" s="9" t="s">
        <v>22</v>
      </c>
      <c r="AR1" s="8" t="s">
        <v>23</v>
      </c>
      <c r="AS1" s="8" t="s">
        <v>24</v>
      </c>
      <c r="AT1" s="8" t="s">
        <v>25</v>
      </c>
      <c r="AU1" s="9" t="s">
        <v>26</v>
      </c>
      <c r="AV1" s="9" t="s">
        <v>27</v>
      </c>
    </row>
    <row r="2" spans="1:48" ht="24.75" x14ac:dyDescent="0.25">
      <c r="A2" s="14">
        <v>101000201</v>
      </c>
      <c r="B2" s="15" t="str">
        <f>VLOOKUP(A2,'[31]MEDICAMENTOS OCT-NOV-DIC 2025'!$B$2:$D$1754,3,0)</f>
        <v>ROSUVASTATINA 10mg, cápsula o tableta, V.O.</v>
      </c>
      <c r="C2" s="16">
        <v>0.3</v>
      </c>
      <c r="D2" s="17">
        <v>2000</v>
      </c>
      <c r="E2" s="17">
        <v>0</v>
      </c>
      <c r="F2" s="17">
        <v>0</v>
      </c>
      <c r="G2" s="18">
        <f>SUM(D2:F2)</f>
        <v>2000</v>
      </c>
      <c r="H2" s="16">
        <f>G2*C2</f>
        <v>600</v>
      </c>
      <c r="I2" s="17">
        <v>2020000</v>
      </c>
      <c r="J2" s="17">
        <v>100000</v>
      </c>
      <c r="K2" s="17">
        <v>0</v>
      </c>
      <c r="L2" s="19">
        <f t="shared" ref="L2:L65" si="0">SUM(I2:K2)</f>
        <v>2120000</v>
      </c>
      <c r="M2" s="20">
        <f t="shared" ref="M2:M64" si="1">C2*L2</f>
        <v>636000</v>
      </c>
      <c r="N2" s="17">
        <v>26500</v>
      </c>
      <c r="O2" s="17">
        <v>0</v>
      </c>
      <c r="P2" s="17">
        <v>0</v>
      </c>
      <c r="Q2" s="21">
        <f t="shared" ref="Q2" si="2">SUM(N2:P2)</f>
        <v>26500</v>
      </c>
      <c r="R2" s="22">
        <f t="shared" ref="R2" si="3">C2*Q2</f>
        <v>7950</v>
      </c>
      <c r="S2" s="2"/>
      <c r="T2" s="2"/>
      <c r="U2" s="2"/>
      <c r="V2" s="2">
        <f t="shared" ref="V2:V65" si="4">SUM(S2:U2)</f>
        <v>0</v>
      </c>
      <c r="W2" s="3">
        <f t="shared" ref="W2:W64" si="5">C2*V2</f>
        <v>0</v>
      </c>
      <c r="X2" s="2"/>
      <c r="Y2" s="2"/>
      <c r="Z2" s="2"/>
      <c r="AA2" s="2">
        <f t="shared" ref="AA2:AA65" si="6">SUM(X2:Z2)</f>
        <v>0</v>
      </c>
      <c r="AB2" s="3">
        <f t="shared" ref="AB2:AB64" si="7">C2*AA2</f>
        <v>0</v>
      </c>
      <c r="AC2" s="2"/>
      <c r="AD2" s="2"/>
      <c r="AE2" s="2"/>
      <c r="AF2" s="2">
        <f t="shared" ref="AF2:AF65" si="8">SUM(AC2:AE2)</f>
        <v>0</v>
      </c>
      <c r="AG2" s="3">
        <f t="shared" ref="AG2:AG64" si="9">C2*AF2</f>
        <v>0</v>
      </c>
      <c r="AH2" s="2"/>
      <c r="AI2" s="2"/>
      <c r="AJ2" s="2"/>
      <c r="AK2" s="2">
        <f t="shared" ref="AK2:AK65" si="10">SUM(AH2:AJ2)</f>
        <v>0</v>
      </c>
      <c r="AL2" s="4">
        <f t="shared" ref="AL2:AL64" si="11">AK2*C2</f>
        <v>0</v>
      </c>
      <c r="AM2" s="2"/>
      <c r="AN2" s="2"/>
      <c r="AO2" s="2"/>
      <c r="AP2" s="2">
        <f t="shared" ref="AP2:AP65" si="12">SUM(AM2:AO2)</f>
        <v>0</v>
      </c>
      <c r="AQ2" s="4">
        <f t="shared" ref="AQ2:AQ64" si="13">AP2*C2</f>
        <v>0</v>
      </c>
      <c r="AR2" s="2"/>
      <c r="AS2" s="2"/>
      <c r="AT2" s="2"/>
      <c r="AU2" s="2">
        <f t="shared" ref="AU2:AU65" si="14">SUM(AR2:AT2)</f>
        <v>0</v>
      </c>
      <c r="AV2" s="4">
        <f t="shared" ref="AV2:AV64" si="15">AU2*C2</f>
        <v>0</v>
      </c>
    </row>
    <row r="3" spans="1:48" ht="24.75" x14ac:dyDescent="0.25">
      <c r="A3" s="14">
        <v>101000301</v>
      </c>
      <c r="B3" s="15" t="str">
        <f>VLOOKUP(A3,'[31]MEDICAMENTOS OCT-NOV-DIC 2025'!$B$2:$D$1754,3,0)</f>
        <v>Darunavir/ Cobicistat, 800mg /150mg tableta, V.O.</v>
      </c>
      <c r="C3" s="16">
        <v>7.71</v>
      </c>
      <c r="D3" s="17">
        <v>0</v>
      </c>
      <c r="E3" s="17">
        <v>0</v>
      </c>
      <c r="F3" s="17">
        <v>1500</v>
      </c>
      <c r="G3" s="18">
        <f t="shared" ref="G3:G66" si="16">SUM(D3:F3)</f>
        <v>1500</v>
      </c>
      <c r="H3" s="16">
        <f>G3*C3</f>
        <v>11565</v>
      </c>
      <c r="I3" s="17">
        <v>0</v>
      </c>
      <c r="J3" s="17">
        <v>0</v>
      </c>
      <c r="K3" s="17">
        <v>750</v>
      </c>
      <c r="L3" s="19">
        <f t="shared" si="0"/>
        <v>750</v>
      </c>
      <c r="M3" s="20">
        <f t="shared" si="1"/>
        <v>5782.5</v>
      </c>
      <c r="N3" s="17">
        <v>0</v>
      </c>
      <c r="O3" s="17">
        <v>0</v>
      </c>
      <c r="P3" s="17">
        <v>0</v>
      </c>
      <c r="Q3" s="21">
        <f t="shared" ref="Q3:Q66" si="17">SUM(N3:P3)</f>
        <v>0</v>
      </c>
      <c r="R3" s="22">
        <f t="shared" ref="R3:R66" si="18">C3*Q3</f>
        <v>0</v>
      </c>
      <c r="S3" s="2"/>
      <c r="T3" s="2"/>
      <c r="U3" s="2"/>
      <c r="V3" s="2">
        <f t="shared" si="4"/>
        <v>0</v>
      </c>
      <c r="W3" s="3">
        <f t="shared" si="5"/>
        <v>0</v>
      </c>
      <c r="X3" s="2"/>
      <c r="Y3" s="2"/>
      <c r="Z3" s="2"/>
      <c r="AA3" s="2">
        <f t="shared" si="6"/>
        <v>0</v>
      </c>
      <c r="AB3" s="3">
        <f t="shared" si="7"/>
        <v>0</v>
      </c>
      <c r="AC3" s="2"/>
      <c r="AD3" s="2"/>
      <c r="AE3" s="2"/>
      <c r="AF3" s="2">
        <f t="shared" si="8"/>
        <v>0</v>
      </c>
      <c r="AG3" s="3">
        <f t="shared" si="9"/>
        <v>0</v>
      </c>
      <c r="AH3" s="2"/>
      <c r="AI3" s="2"/>
      <c r="AJ3" s="2"/>
      <c r="AK3" s="2">
        <f t="shared" si="10"/>
        <v>0</v>
      </c>
      <c r="AL3" s="4">
        <f t="shared" si="11"/>
        <v>0</v>
      </c>
      <c r="AM3" s="2"/>
      <c r="AN3" s="2"/>
      <c r="AO3" s="2"/>
      <c r="AP3" s="2">
        <f t="shared" si="12"/>
        <v>0</v>
      </c>
      <c r="AQ3" s="4">
        <f t="shared" si="13"/>
        <v>0</v>
      </c>
      <c r="AR3" s="2"/>
      <c r="AS3" s="2"/>
      <c r="AT3" s="2"/>
      <c r="AU3" s="2">
        <f t="shared" si="14"/>
        <v>0</v>
      </c>
      <c r="AV3" s="4">
        <f t="shared" si="15"/>
        <v>0</v>
      </c>
    </row>
    <row r="4" spans="1:48" x14ac:dyDescent="0.25">
      <c r="A4" s="14">
        <v>101000401</v>
      </c>
      <c r="B4" s="15" t="str">
        <f>VLOOKUP(A4,'[31]MEDICAMENTOS OCT-NOV-DIC 2025'!$B$2:$D$1754,3,0)</f>
        <v>DAPAGLIFLOZINA 10mg, tableta, V.O.</v>
      </c>
      <c r="C4" s="16">
        <v>0.37</v>
      </c>
      <c r="D4" s="17">
        <v>0</v>
      </c>
      <c r="E4" s="17">
        <v>0</v>
      </c>
      <c r="F4" s="17">
        <v>0</v>
      </c>
      <c r="G4" s="18">
        <f t="shared" si="16"/>
        <v>0</v>
      </c>
      <c r="H4" s="16">
        <f t="shared" ref="H4:H66" si="19">G4*C4</f>
        <v>0</v>
      </c>
      <c r="I4" s="17">
        <v>0</v>
      </c>
      <c r="J4" s="17">
        <v>0</v>
      </c>
      <c r="K4" s="17">
        <v>0</v>
      </c>
      <c r="L4" s="19">
        <f t="shared" si="0"/>
        <v>0</v>
      </c>
      <c r="M4" s="20">
        <f t="shared" si="1"/>
        <v>0</v>
      </c>
      <c r="N4" s="17">
        <v>0</v>
      </c>
      <c r="O4" s="17">
        <v>0</v>
      </c>
      <c r="P4" s="17">
        <v>0</v>
      </c>
      <c r="Q4" s="21">
        <f t="shared" si="17"/>
        <v>0</v>
      </c>
      <c r="R4" s="22">
        <f t="shared" si="18"/>
        <v>0</v>
      </c>
      <c r="S4" s="2"/>
      <c r="T4" s="2"/>
      <c r="U4" s="2"/>
      <c r="V4" s="2">
        <f t="shared" si="4"/>
        <v>0</v>
      </c>
      <c r="W4" s="3">
        <f t="shared" si="5"/>
        <v>0</v>
      </c>
      <c r="X4" s="2"/>
      <c r="Y4" s="2"/>
      <c r="Z4" s="2"/>
      <c r="AA4" s="2">
        <f t="shared" si="6"/>
        <v>0</v>
      </c>
      <c r="AB4" s="3">
        <f t="shared" si="7"/>
        <v>0</v>
      </c>
      <c r="AC4" s="2"/>
      <c r="AD4" s="2"/>
      <c r="AE4" s="2"/>
      <c r="AF4" s="2">
        <f t="shared" si="8"/>
        <v>0</v>
      </c>
      <c r="AG4" s="3">
        <f t="shared" si="9"/>
        <v>0</v>
      </c>
      <c r="AH4" s="2"/>
      <c r="AI4" s="2"/>
      <c r="AJ4" s="2"/>
      <c r="AK4" s="2">
        <f t="shared" si="10"/>
        <v>0</v>
      </c>
      <c r="AL4" s="4">
        <f t="shared" si="11"/>
        <v>0</v>
      </c>
      <c r="AM4" s="2"/>
      <c r="AN4" s="2"/>
      <c r="AO4" s="2"/>
      <c r="AP4" s="2">
        <f t="shared" si="12"/>
        <v>0</v>
      </c>
      <c r="AQ4" s="4">
        <f t="shared" si="13"/>
        <v>0</v>
      </c>
      <c r="AR4" s="2"/>
      <c r="AS4" s="2"/>
      <c r="AT4" s="2"/>
      <c r="AU4" s="2">
        <f t="shared" si="14"/>
        <v>0</v>
      </c>
      <c r="AV4" s="4">
        <f t="shared" si="15"/>
        <v>0</v>
      </c>
    </row>
    <row r="5" spans="1:48" x14ac:dyDescent="0.25">
      <c r="A5" s="14">
        <v>101000501</v>
      </c>
      <c r="B5" s="15" t="str">
        <f>VLOOKUP(A5,'[31]MEDICAMENTOS OCT-NOV-DIC 2025'!$B$2:$D$1754,3,0)</f>
        <v>LEVETIRACETAM 1000mg, tableta, V.O.</v>
      </c>
      <c r="C5" s="16">
        <v>0.28999999999999998</v>
      </c>
      <c r="D5" s="17">
        <v>0</v>
      </c>
      <c r="E5" s="17">
        <v>0</v>
      </c>
      <c r="F5" s="17">
        <v>0</v>
      </c>
      <c r="G5" s="18">
        <f t="shared" si="16"/>
        <v>0</v>
      </c>
      <c r="H5" s="16">
        <f t="shared" si="19"/>
        <v>0</v>
      </c>
      <c r="I5" s="17">
        <v>13020</v>
      </c>
      <c r="J5" s="17">
        <v>0</v>
      </c>
      <c r="K5" s="17">
        <v>0</v>
      </c>
      <c r="L5" s="19">
        <f t="shared" si="0"/>
        <v>13020</v>
      </c>
      <c r="M5" s="20">
        <f t="shared" si="1"/>
        <v>3775.7999999999997</v>
      </c>
      <c r="N5" s="17">
        <v>0</v>
      </c>
      <c r="O5" s="17">
        <v>0</v>
      </c>
      <c r="P5" s="17">
        <v>0</v>
      </c>
      <c r="Q5" s="21">
        <f t="shared" si="17"/>
        <v>0</v>
      </c>
      <c r="R5" s="22">
        <f t="shared" si="18"/>
        <v>0</v>
      </c>
      <c r="S5" s="2"/>
      <c r="T5" s="2"/>
      <c r="U5" s="2"/>
      <c r="V5" s="2">
        <f t="shared" si="4"/>
        <v>0</v>
      </c>
      <c r="W5" s="3">
        <f t="shared" si="5"/>
        <v>0</v>
      </c>
      <c r="X5" s="2"/>
      <c r="Y5" s="2"/>
      <c r="Z5" s="2"/>
      <c r="AA5" s="2">
        <f t="shared" si="6"/>
        <v>0</v>
      </c>
      <c r="AB5" s="3">
        <f t="shared" si="7"/>
        <v>0</v>
      </c>
      <c r="AC5" s="2"/>
      <c r="AD5" s="2"/>
      <c r="AE5" s="2"/>
      <c r="AF5" s="2">
        <f t="shared" si="8"/>
        <v>0</v>
      </c>
      <c r="AG5" s="3">
        <f t="shared" si="9"/>
        <v>0</v>
      </c>
      <c r="AH5" s="2"/>
      <c r="AI5" s="2"/>
      <c r="AJ5" s="2"/>
      <c r="AK5" s="2">
        <f t="shared" si="10"/>
        <v>0</v>
      </c>
      <c r="AL5" s="4">
        <f t="shared" si="11"/>
        <v>0</v>
      </c>
      <c r="AM5" s="2"/>
      <c r="AN5" s="2"/>
      <c r="AO5" s="2"/>
      <c r="AP5" s="2">
        <f t="shared" si="12"/>
        <v>0</v>
      </c>
      <c r="AQ5" s="4">
        <f t="shared" si="13"/>
        <v>0</v>
      </c>
      <c r="AR5" s="2"/>
      <c r="AS5" s="2"/>
      <c r="AT5" s="2"/>
      <c r="AU5" s="2">
        <f t="shared" si="14"/>
        <v>0</v>
      </c>
      <c r="AV5" s="4">
        <f t="shared" si="15"/>
        <v>0</v>
      </c>
    </row>
    <row r="6" spans="1:48" ht="24.75" x14ac:dyDescent="0.25">
      <c r="A6" s="14">
        <v>101000601</v>
      </c>
      <c r="B6" s="15" t="str">
        <f>VLOOKUP(A6,'[31]MEDICAMENTOS OCT-NOV-DIC 2025'!$B$2:$D$1754,3,0)</f>
        <v>ELTROMBOPAG OLAMINA 50 MG TABLETA V.O</v>
      </c>
      <c r="C6" s="16">
        <v>16.8</v>
      </c>
      <c r="D6" s="17">
        <v>0</v>
      </c>
      <c r="E6" s="17">
        <v>0</v>
      </c>
      <c r="F6" s="17">
        <v>0</v>
      </c>
      <c r="G6" s="18">
        <f t="shared" si="16"/>
        <v>0</v>
      </c>
      <c r="H6" s="16">
        <f t="shared" si="19"/>
        <v>0</v>
      </c>
      <c r="I6" s="17">
        <v>0</v>
      </c>
      <c r="J6" s="17">
        <v>0</v>
      </c>
      <c r="K6" s="17">
        <v>0</v>
      </c>
      <c r="L6" s="19">
        <f t="shared" si="0"/>
        <v>0</v>
      </c>
      <c r="M6" s="20">
        <f t="shared" si="1"/>
        <v>0</v>
      </c>
      <c r="N6" s="17">
        <v>2240</v>
      </c>
      <c r="O6" s="17">
        <v>0</v>
      </c>
      <c r="P6" s="17">
        <v>0</v>
      </c>
      <c r="Q6" s="21">
        <f t="shared" si="17"/>
        <v>2240</v>
      </c>
      <c r="R6" s="22">
        <f t="shared" si="18"/>
        <v>37632</v>
      </c>
      <c r="S6" s="2"/>
      <c r="T6" s="2"/>
      <c r="U6" s="2"/>
      <c r="V6" s="2">
        <f t="shared" si="4"/>
        <v>0</v>
      </c>
      <c r="W6" s="3">
        <f t="shared" si="5"/>
        <v>0</v>
      </c>
      <c r="X6" s="2"/>
      <c r="Y6" s="2"/>
      <c r="Z6" s="2"/>
      <c r="AA6" s="2">
        <f t="shared" si="6"/>
        <v>0</v>
      </c>
      <c r="AB6" s="3">
        <f t="shared" si="7"/>
        <v>0</v>
      </c>
      <c r="AC6" s="2"/>
      <c r="AD6" s="2"/>
      <c r="AE6" s="2"/>
      <c r="AF6" s="2">
        <f t="shared" si="8"/>
        <v>0</v>
      </c>
      <c r="AG6" s="3">
        <f t="shared" si="9"/>
        <v>0</v>
      </c>
      <c r="AH6" s="2"/>
      <c r="AI6" s="2"/>
      <c r="AJ6" s="2"/>
      <c r="AK6" s="2">
        <f t="shared" si="10"/>
        <v>0</v>
      </c>
      <c r="AL6" s="4">
        <f t="shared" si="11"/>
        <v>0</v>
      </c>
      <c r="AM6" s="2"/>
      <c r="AN6" s="2"/>
      <c r="AO6" s="2"/>
      <c r="AP6" s="2">
        <f t="shared" si="12"/>
        <v>0</v>
      </c>
      <c r="AQ6" s="4">
        <f t="shared" si="13"/>
        <v>0</v>
      </c>
      <c r="AR6" s="2"/>
      <c r="AS6" s="2"/>
      <c r="AT6" s="2"/>
      <c r="AU6" s="2">
        <f t="shared" si="14"/>
        <v>0</v>
      </c>
      <c r="AV6" s="4">
        <f t="shared" si="15"/>
        <v>0</v>
      </c>
    </row>
    <row r="7" spans="1:48" x14ac:dyDescent="0.25">
      <c r="A7" s="14">
        <v>101000801</v>
      </c>
      <c r="B7" s="15" t="str">
        <f>VLOOKUP(A7,'[31]MEDICAMENTOS OCT-NOV-DIC 2025'!$B$2:$D$1754,3,0)</f>
        <v>GLIBENCLAMIDA, 5MG, TABLETA, V.O.</v>
      </c>
      <c r="C7" s="16">
        <v>0.02</v>
      </c>
      <c r="D7" s="17">
        <v>2290000</v>
      </c>
      <c r="E7" s="17">
        <v>350000</v>
      </c>
      <c r="F7" s="17">
        <v>438000</v>
      </c>
      <c r="G7" s="18">
        <f t="shared" si="16"/>
        <v>3078000</v>
      </c>
      <c r="H7" s="16">
        <f t="shared" si="19"/>
        <v>61560</v>
      </c>
      <c r="I7" s="17">
        <v>2043000</v>
      </c>
      <c r="J7" s="17">
        <v>321000</v>
      </c>
      <c r="K7" s="17">
        <v>387000</v>
      </c>
      <c r="L7" s="19">
        <f t="shared" si="0"/>
        <v>2751000</v>
      </c>
      <c r="M7" s="20">
        <f t="shared" si="1"/>
        <v>55020</v>
      </c>
      <c r="N7" s="17">
        <v>1973000</v>
      </c>
      <c r="O7" s="17">
        <v>234000</v>
      </c>
      <c r="P7" s="17">
        <v>308000</v>
      </c>
      <c r="Q7" s="21">
        <f t="shared" si="17"/>
        <v>2515000</v>
      </c>
      <c r="R7" s="22">
        <f t="shared" si="18"/>
        <v>50300</v>
      </c>
      <c r="S7" s="2"/>
      <c r="T7" s="2"/>
      <c r="U7" s="2"/>
      <c r="V7" s="2">
        <f t="shared" si="4"/>
        <v>0</v>
      </c>
      <c r="W7" s="3">
        <f t="shared" si="5"/>
        <v>0</v>
      </c>
      <c r="X7" s="2"/>
      <c r="Y7" s="2"/>
      <c r="Z7" s="2"/>
      <c r="AA7" s="2">
        <f t="shared" si="6"/>
        <v>0</v>
      </c>
      <c r="AB7" s="3">
        <f t="shared" si="7"/>
        <v>0</v>
      </c>
      <c r="AC7" s="2"/>
      <c r="AD7" s="2"/>
      <c r="AE7" s="2"/>
      <c r="AF7" s="2">
        <f t="shared" si="8"/>
        <v>0</v>
      </c>
      <c r="AG7" s="3">
        <f t="shared" si="9"/>
        <v>0</v>
      </c>
      <c r="AH7" s="2"/>
      <c r="AI7" s="2"/>
      <c r="AJ7" s="2"/>
      <c r="AK7" s="2">
        <f t="shared" si="10"/>
        <v>0</v>
      </c>
      <c r="AL7" s="4">
        <f t="shared" si="11"/>
        <v>0</v>
      </c>
      <c r="AM7" s="2"/>
      <c r="AN7" s="2"/>
      <c r="AO7" s="2"/>
      <c r="AP7" s="2">
        <f t="shared" si="12"/>
        <v>0</v>
      </c>
      <c r="AQ7" s="4">
        <f t="shared" si="13"/>
        <v>0</v>
      </c>
      <c r="AR7" s="2"/>
      <c r="AS7" s="2"/>
      <c r="AT7" s="2"/>
      <c r="AU7" s="2">
        <f t="shared" si="14"/>
        <v>0</v>
      </c>
      <c r="AV7" s="4">
        <f t="shared" si="15"/>
        <v>0</v>
      </c>
    </row>
    <row r="8" spans="1:48" x14ac:dyDescent="0.25">
      <c r="A8" s="14">
        <v>101000901</v>
      </c>
      <c r="B8" s="15" t="str">
        <f>VLOOKUP(A8,'[31]MEDICAMENTOS OCT-NOV-DIC 2025'!$B$2:$D$1754,3,0)</f>
        <v>ACALABRUTINIB 100mg, cápsula, V.O.</v>
      </c>
      <c r="C8" s="16">
        <v>99.5</v>
      </c>
      <c r="D8" s="17">
        <v>6540</v>
      </c>
      <c r="E8" s="17">
        <v>0</v>
      </c>
      <c r="F8" s="17">
        <v>960</v>
      </c>
      <c r="G8" s="18">
        <f t="shared" si="16"/>
        <v>7500</v>
      </c>
      <c r="H8" s="16">
        <f t="shared" si="19"/>
        <v>746250</v>
      </c>
      <c r="I8" s="17">
        <v>5940</v>
      </c>
      <c r="J8" s="17">
        <v>0</v>
      </c>
      <c r="K8" s="17">
        <v>960</v>
      </c>
      <c r="L8" s="19">
        <f t="shared" si="0"/>
        <v>6900</v>
      </c>
      <c r="M8" s="20">
        <f t="shared" si="1"/>
        <v>686550</v>
      </c>
      <c r="N8" s="17">
        <v>13500</v>
      </c>
      <c r="O8" s="17">
        <v>0</v>
      </c>
      <c r="P8" s="17">
        <v>0</v>
      </c>
      <c r="Q8" s="21">
        <f t="shared" si="17"/>
        <v>13500</v>
      </c>
      <c r="R8" s="22">
        <f t="shared" si="18"/>
        <v>1343250</v>
      </c>
      <c r="S8" s="2"/>
      <c r="T8" s="2"/>
      <c r="U8" s="2"/>
      <c r="V8" s="2">
        <f t="shared" si="4"/>
        <v>0</v>
      </c>
      <c r="W8" s="3">
        <f t="shared" si="5"/>
        <v>0</v>
      </c>
      <c r="X8" s="2"/>
      <c r="Y8" s="2"/>
      <c r="Z8" s="2"/>
      <c r="AA8" s="2">
        <f t="shared" si="6"/>
        <v>0</v>
      </c>
      <c r="AB8" s="3">
        <f t="shared" si="7"/>
        <v>0</v>
      </c>
      <c r="AC8" s="2"/>
      <c r="AD8" s="2"/>
      <c r="AE8" s="2"/>
      <c r="AF8" s="2">
        <f t="shared" si="8"/>
        <v>0</v>
      </c>
      <c r="AG8" s="3">
        <f t="shared" si="9"/>
        <v>0</v>
      </c>
      <c r="AH8" s="2"/>
      <c r="AI8" s="2"/>
      <c r="AJ8" s="2"/>
      <c r="AK8" s="2">
        <f t="shared" si="10"/>
        <v>0</v>
      </c>
      <c r="AL8" s="4">
        <f t="shared" si="11"/>
        <v>0</v>
      </c>
      <c r="AM8" s="2"/>
      <c r="AN8" s="2"/>
      <c r="AO8" s="2"/>
      <c r="AP8" s="2">
        <f t="shared" si="12"/>
        <v>0</v>
      </c>
      <c r="AQ8" s="4">
        <f t="shared" si="13"/>
        <v>0</v>
      </c>
      <c r="AR8" s="2"/>
      <c r="AS8" s="2"/>
      <c r="AT8" s="2"/>
      <c r="AU8" s="2">
        <f t="shared" si="14"/>
        <v>0</v>
      </c>
      <c r="AV8" s="4">
        <f t="shared" si="15"/>
        <v>0</v>
      </c>
    </row>
    <row r="9" spans="1:48" ht="24.75" x14ac:dyDescent="0.25">
      <c r="A9" s="14">
        <v>101001101</v>
      </c>
      <c r="B9" s="15" t="str">
        <f>VLOOKUP(A9,'[31]MEDICAMENTOS OCT-NOV-DIC 2025'!$B$2:$D$1754,3,0)</f>
        <v>PARACETAMOL (ACETAMINOFÉN), 500MG, TABLETA, V.O.</v>
      </c>
      <c r="C9" s="16">
        <v>0.01</v>
      </c>
      <c r="D9" s="17">
        <v>2588000</v>
      </c>
      <c r="E9" s="17">
        <v>201000</v>
      </c>
      <c r="F9" s="17">
        <v>1526000</v>
      </c>
      <c r="G9" s="18">
        <f t="shared" si="16"/>
        <v>4315000</v>
      </c>
      <c r="H9" s="16">
        <f t="shared" si="19"/>
        <v>43150</v>
      </c>
      <c r="I9" s="17">
        <v>774000</v>
      </c>
      <c r="J9" s="17">
        <v>2322000</v>
      </c>
      <c r="K9" s="17">
        <v>1326000</v>
      </c>
      <c r="L9" s="19">
        <f t="shared" si="0"/>
        <v>4422000</v>
      </c>
      <c r="M9" s="20">
        <f t="shared" si="1"/>
        <v>44220</v>
      </c>
      <c r="N9" s="17">
        <v>1476000</v>
      </c>
      <c r="O9" s="17">
        <v>1977000</v>
      </c>
      <c r="P9" s="17">
        <v>947000</v>
      </c>
      <c r="Q9" s="21">
        <f t="shared" si="17"/>
        <v>4400000</v>
      </c>
      <c r="R9" s="22">
        <f t="shared" si="18"/>
        <v>44000</v>
      </c>
      <c r="S9" s="2"/>
      <c r="T9" s="2"/>
      <c r="U9" s="2"/>
      <c r="V9" s="2">
        <f t="shared" si="4"/>
        <v>0</v>
      </c>
      <c r="W9" s="3">
        <f t="shared" si="5"/>
        <v>0</v>
      </c>
      <c r="X9" s="2"/>
      <c r="Y9" s="2"/>
      <c r="Z9" s="2"/>
      <c r="AA9" s="2">
        <f t="shared" si="6"/>
        <v>0</v>
      </c>
      <c r="AB9" s="3">
        <f t="shared" si="7"/>
        <v>0</v>
      </c>
      <c r="AC9" s="2"/>
      <c r="AD9" s="2"/>
      <c r="AE9" s="2"/>
      <c r="AF9" s="2">
        <f t="shared" si="8"/>
        <v>0</v>
      </c>
      <c r="AG9" s="3">
        <f t="shared" si="9"/>
        <v>0</v>
      </c>
      <c r="AH9" s="2"/>
      <c r="AI9" s="2"/>
      <c r="AJ9" s="2"/>
      <c r="AK9" s="2">
        <f t="shared" si="10"/>
        <v>0</v>
      </c>
      <c r="AL9" s="4">
        <f t="shared" si="11"/>
        <v>0</v>
      </c>
      <c r="AM9" s="2"/>
      <c r="AN9" s="2"/>
      <c r="AO9" s="2"/>
      <c r="AP9" s="2">
        <f t="shared" si="12"/>
        <v>0</v>
      </c>
      <c r="AQ9" s="4">
        <f t="shared" si="13"/>
        <v>0</v>
      </c>
      <c r="AR9" s="2"/>
      <c r="AS9" s="2"/>
      <c r="AT9" s="2"/>
      <c r="AU9" s="2">
        <f t="shared" si="14"/>
        <v>0</v>
      </c>
      <c r="AV9" s="4">
        <f t="shared" si="15"/>
        <v>0</v>
      </c>
    </row>
    <row r="10" spans="1:48" ht="24.75" x14ac:dyDescent="0.25">
      <c r="A10" s="14">
        <v>101001201</v>
      </c>
      <c r="B10" s="15" t="str">
        <f>VLOOKUP(A10,'[31]MEDICAMENTOS OCT-NOV-DIC 2025'!$B$2:$D$1754,3,0)</f>
        <v>ELTROMBOPAG OLAMINA, 25 MG, TAB., V.O.</v>
      </c>
      <c r="C10" s="16">
        <v>9.75</v>
      </c>
      <c r="D10" s="17">
        <v>10780</v>
      </c>
      <c r="E10" s="17">
        <v>0</v>
      </c>
      <c r="F10" s="17">
        <v>0</v>
      </c>
      <c r="G10" s="18">
        <f t="shared" si="16"/>
        <v>10780</v>
      </c>
      <c r="H10" s="16">
        <f t="shared" si="19"/>
        <v>105105</v>
      </c>
      <c r="I10" s="17">
        <v>4592</v>
      </c>
      <c r="J10" s="17">
        <v>0</v>
      </c>
      <c r="K10" s="17">
        <v>0</v>
      </c>
      <c r="L10" s="19">
        <f t="shared" si="0"/>
        <v>4592</v>
      </c>
      <c r="M10" s="20">
        <f t="shared" si="1"/>
        <v>44772</v>
      </c>
      <c r="N10" s="17">
        <v>0</v>
      </c>
      <c r="O10" s="17">
        <v>532</v>
      </c>
      <c r="P10" s="17">
        <v>0</v>
      </c>
      <c r="Q10" s="21">
        <f t="shared" si="17"/>
        <v>532</v>
      </c>
      <c r="R10" s="22">
        <f t="shared" si="18"/>
        <v>5187</v>
      </c>
      <c r="S10" s="2"/>
      <c r="T10" s="2"/>
      <c r="U10" s="2"/>
      <c r="V10" s="2">
        <f t="shared" si="4"/>
        <v>0</v>
      </c>
      <c r="W10" s="3">
        <f t="shared" si="5"/>
        <v>0</v>
      </c>
      <c r="X10" s="2"/>
      <c r="Y10" s="2"/>
      <c r="Z10" s="2"/>
      <c r="AA10" s="2">
        <f t="shared" si="6"/>
        <v>0</v>
      </c>
      <c r="AB10" s="3">
        <f t="shared" si="7"/>
        <v>0</v>
      </c>
      <c r="AC10" s="2"/>
      <c r="AD10" s="2"/>
      <c r="AE10" s="2"/>
      <c r="AF10" s="2">
        <f t="shared" si="8"/>
        <v>0</v>
      </c>
      <c r="AG10" s="3">
        <f t="shared" si="9"/>
        <v>0</v>
      </c>
      <c r="AH10" s="2"/>
      <c r="AI10" s="2"/>
      <c r="AJ10" s="2"/>
      <c r="AK10" s="2">
        <f t="shared" si="10"/>
        <v>0</v>
      </c>
      <c r="AL10" s="4">
        <f t="shared" si="11"/>
        <v>0</v>
      </c>
      <c r="AM10" s="2"/>
      <c r="AN10" s="2"/>
      <c r="AO10" s="2"/>
      <c r="AP10" s="2">
        <f t="shared" si="12"/>
        <v>0</v>
      </c>
      <c r="AQ10" s="4">
        <f t="shared" si="13"/>
        <v>0</v>
      </c>
      <c r="AR10" s="2"/>
      <c r="AS10" s="2"/>
      <c r="AT10" s="2"/>
      <c r="AU10" s="2">
        <f t="shared" si="14"/>
        <v>0</v>
      </c>
      <c r="AV10" s="4">
        <f t="shared" si="15"/>
        <v>0</v>
      </c>
    </row>
    <row r="11" spans="1:48" x14ac:dyDescent="0.25">
      <c r="A11" s="14">
        <v>101001301</v>
      </c>
      <c r="B11" s="15" t="str">
        <f>VLOOKUP(A11,'[31]MEDICAMENTOS OCT-NOV-DIC 2025'!$B$2:$D$1754,3,0)</f>
        <v xml:space="preserve">CLADRIBINA 10mg, tableta, V.O. </v>
      </c>
      <c r="C11" s="16">
        <v>2431</v>
      </c>
      <c r="D11" s="17">
        <v>0</v>
      </c>
      <c r="E11" s="17">
        <v>0</v>
      </c>
      <c r="F11" s="17">
        <v>0</v>
      </c>
      <c r="G11" s="18">
        <f t="shared" si="16"/>
        <v>0</v>
      </c>
      <c r="H11" s="16">
        <f t="shared" si="19"/>
        <v>0</v>
      </c>
      <c r="I11" s="17">
        <v>0</v>
      </c>
      <c r="J11" s="17">
        <v>0</v>
      </c>
      <c r="K11" s="17">
        <v>0</v>
      </c>
      <c r="L11" s="19">
        <f t="shared" si="0"/>
        <v>0</v>
      </c>
      <c r="M11" s="20">
        <f t="shared" si="1"/>
        <v>0</v>
      </c>
      <c r="N11" s="17">
        <v>0</v>
      </c>
      <c r="O11" s="17">
        <v>0</v>
      </c>
      <c r="P11" s="17">
        <v>0</v>
      </c>
      <c r="Q11" s="21">
        <f t="shared" si="17"/>
        <v>0</v>
      </c>
      <c r="R11" s="22">
        <f t="shared" si="18"/>
        <v>0</v>
      </c>
      <c r="S11" s="2"/>
      <c r="T11" s="2"/>
      <c r="U11" s="2"/>
      <c r="V11" s="2">
        <f t="shared" si="4"/>
        <v>0</v>
      </c>
      <c r="W11" s="3">
        <f t="shared" si="5"/>
        <v>0</v>
      </c>
      <c r="X11" s="2"/>
      <c r="Y11" s="2"/>
      <c r="Z11" s="2"/>
      <c r="AA11" s="2">
        <f t="shared" si="6"/>
        <v>0</v>
      </c>
      <c r="AB11" s="3">
        <f t="shared" si="7"/>
        <v>0</v>
      </c>
      <c r="AC11" s="2"/>
      <c r="AD11" s="2"/>
      <c r="AE11" s="2"/>
      <c r="AF11" s="2">
        <f t="shared" si="8"/>
        <v>0</v>
      </c>
      <c r="AG11" s="3">
        <f t="shared" si="9"/>
        <v>0</v>
      </c>
      <c r="AH11" s="2"/>
      <c r="AI11" s="2"/>
      <c r="AJ11" s="2"/>
      <c r="AK11" s="2">
        <f t="shared" si="10"/>
        <v>0</v>
      </c>
      <c r="AL11" s="4">
        <f t="shared" si="11"/>
        <v>0</v>
      </c>
      <c r="AM11" s="2"/>
      <c r="AN11" s="2"/>
      <c r="AO11" s="2"/>
      <c r="AP11" s="2">
        <f t="shared" si="12"/>
        <v>0</v>
      </c>
      <c r="AQ11" s="4">
        <f t="shared" si="13"/>
        <v>0</v>
      </c>
      <c r="AR11" s="2"/>
      <c r="AS11" s="2"/>
      <c r="AT11" s="2"/>
      <c r="AU11" s="2">
        <f t="shared" si="14"/>
        <v>0</v>
      </c>
      <c r="AV11" s="4">
        <f t="shared" si="15"/>
        <v>0</v>
      </c>
    </row>
    <row r="12" spans="1:48" ht="24.75" x14ac:dyDescent="0.25">
      <c r="A12" s="14">
        <v>101001501</v>
      </c>
      <c r="B12" s="15" t="str">
        <f>VLOOKUP(A12,'[31]MEDICAMENTOS OCT-NOV-DIC 2025'!$B$2:$D$1754,3,0)</f>
        <v>DOLUTEGRAVIR 50mg, cápsula o tableta, V.O.</v>
      </c>
      <c r="C12" s="16">
        <v>1.5</v>
      </c>
      <c r="D12" s="17">
        <v>0</v>
      </c>
      <c r="E12" s="17">
        <v>0</v>
      </c>
      <c r="F12" s="17">
        <v>0</v>
      </c>
      <c r="G12" s="18">
        <f t="shared" si="16"/>
        <v>0</v>
      </c>
      <c r="H12" s="16">
        <f t="shared" si="19"/>
        <v>0</v>
      </c>
      <c r="I12" s="17">
        <v>0</v>
      </c>
      <c r="J12" s="17">
        <v>0</v>
      </c>
      <c r="K12" s="17">
        <v>0</v>
      </c>
      <c r="L12" s="19">
        <f t="shared" si="0"/>
        <v>0</v>
      </c>
      <c r="M12" s="20">
        <f t="shared" si="1"/>
        <v>0</v>
      </c>
      <c r="N12" s="17">
        <v>0</v>
      </c>
      <c r="O12" s="17">
        <v>0</v>
      </c>
      <c r="P12" s="17">
        <v>0</v>
      </c>
      <c r="Q12" s="21">
        <f t="shared" si="17"/>
        <v>0</v>
      </c>
      <c r="R12" s="22">
        <f t="shared" si="18"/>
        <v>0</v>
      </c>
      <c r="S12" s="2"/>
      <c r="T12" s="2"/>
      <c r="U12" s="2"/>
      <c r="V12" s="2">
        <f t="shared" si="4"/>
        <v>0</v>
      </c>
      <c r="W12" s="3">
        <f t="shared" si="5"/>
        <v>0</v>
      </c>
      <c r="X12" s="2"/>
      <c r="Y12" s="2"/>
      <c r="Z12" s="2"/>
      <c r="AA12" s="2">
        <f t="shared" si="6"/>
        <v>0</v>
      </c>
      <c r="AB12" s="3">
        <f t="shared" si="7"/>
        <v>0</v>
      </c>
      <c r="AC12" s="2"/>
      <c r="AD12" s="2"/>
      <c r="AE12" s="2"/>
      <c r="AF12" s="2">
        <f t="shared" si="8"/>
        <v>0</v>
      </c>
      <c r="AG12" s="3">
        <f t="shared" si="9"/>
        <v>0</v>
      </c>
      <c r="AH12" s="2"/>
      <c r="AI12" s="2"/>
      <c r="AJ12" s="2"/>
      <c r="AK12" s="2">
        <f t="shared" si="10"/>
        <v>0</v>
      </c>
      <c r="AL12" s="4">
        <f t="shared" si="11"/>
        <v>0</v>
      </c>
      <c r="AM12" s="2"/>
      <c r="AN12" s="2"/>
      <c r="AO12" s="2"/>
      <c r="AP12" s="2">
        <f t="shared" si="12"/>
        <v>0</v>
      </c>
      <c r="AQ12" s="4">
        <f t="shared" si="13"/>
        <v>0</v>
      </c>
      <c r="AR12" s="2"/>
      <c r="AS12" s="2"/>
      <c r="AT12" s="2"/>
      <c r="AU12" s="2">
        <f t="shared" si="14"/>
        <v>0</v>
      </c>
      <c r="AV12" s="4">
        <f t="shared" si="15"/>
        <v>0</v>
      </c>
    </row>
    <row r="13" spans="1:48" ht="24.75" x14ac:dyDescent="0.25">
      <c r="A13" s="14">
        <v>101001601</v>
      </c>
      <c r="B13" s="15" t="str">
        <f>VLOOKUP(A13,'[31]MEDICAMENTOS OCT-NOV-DIC 2025'!$B$2:$D$1754,3,0)</f>
        <v>LEUCOVORINA CÁLCICA (ACIDO FOLÍNICO), 15MG, TABLETA, V.O.</v>
      </c>
      <c r="C13" s="16">
        <v>1.43</v>
      </c>
      <c r="D13" s="17">
        <v>2431</v>
      </c>
      <c r="E13" s="17">
        <v>0</v>
      </c>
      <c r="F13" s="17">
        <v>0</v>
      </c>
      <c r="G13" s="18">
        <f t="shared" si="16"/>
        <v>2431</v>
      </c>
      <c r="H13" s="16">
        <f t="shared" si="19"/>
        <v>3476.33</v>
      </c>
      <c r="I13" s="17">
        <v>2431</v>
      </c>
      <c r="J13" s="17">
        <v>0</v>
      </c>
      <c r="K13" s="17">
        <v>0</v>
      </c>
      <c r="L13" s="19">
        <f t="shared" si="0"/>
        <v>2431</v>
      </c>
      <c r="M13" s="20">
        <f t="shared" si="1"/>
        <v>3476.33</v>
      </c>
      <c r="N13" s="17">
        <v>2431</v>
      </c>
      <c r="O13" s="17">
        <v>0</v>
      </c>
      <c r="P13" s="17">
        <v>0</v>
      </c>
      <c r="Q13" s="21">
        <f t="shared" si="17"/>
        <v>2431</v>
      </c>
      <c r="R13" s="22">
        <f t="shared" si="18"/>
        <v>3476.33</v>
      </c>
      <c r="S13" s="2"/>
      <c r="T13" s="2"/>
      <c r="U13" s="2"/>
      <c r="V13" s="2">
        <f t="shared" si="4"/>
        <v>0</v>
      </c>
      <c r="W13" s="3">
        <f t="shared" si="5"/>
        <v>0</v>
      </c>
      <c r="X13" s="2"/>
      <c r="Y13" s="2"/>
      <c r="Z13" s="2"/>
      <c r="AA13" s="2">
        <f t="shared" si="6"/>
        <v>0</v>
      </c>
      <c r="AB13" s="3">
        <f t="shared" si="7"/>
        <v>0</v>
      </c>
      <c r="AC13" s="2"/>
      <c r="AD13" s="2"/>
      <c r="AE13" s="2"/>
      <c r="AF13" s="2">
        <f t="shared" si="8"/>
        <v>0</v>
      </c>
      <c r="AG13" s="3">
        <f t="shared" si="9"/>
        <v>0</v>
      </c>
      <c r="AH13" s="2"/>
      <c r="AI13" s="2"/>
      <c r="AJ13" s="2"/>
      <c r="AK13" s="2">
        <f t="shared" si="10"/>
        <v>0</v>
      </c>
      <c r="AL13" s="4">
        <f t="shared" si="11"/>
        <v>0</v>
      </c>
      <c r="AM13" s="2"/>
      <c r="AN13" s="2"/>
      <c r="AO13" s="2"/>
      <c r="AP13" s="2">
        <f t="shared" si="12"/>
        <v>0</v>
      </c>
      <c r="AQ13" s="4">
        <f t="shared" si="13"/>
        <v>0</v>
      </c>
      <c r="AR13" s="2"/>
      <c r="AS13" s="2"/>
      <c r="AT13" s="2"/>
      <c r="AU13" s="2">
        <f t="shared" si="14"/>
        <v>0</v>
      </c>
      <c r="AV13" s="4">
        <f t="shared" si="15"/>
        <v>0</v>
      </c>
    </row>
    <row r="14" spans="1:48" x14ac:dyDescent="0.25">
      <c r="A14" s="14">
        <v>101001801</v>
      </c>
      <c r="B14" s="15" t="str">
        <f>VLOOKUP(A14,'[31]MEDICAMENTOS OCT-NOV-DIC 2025'!$B$2:$D$1754,3,0)</f>
        <v>FINASTERIDA, 5 MG, TABLETA, V.O.</v>
      </c>
      <c r="C14" s="16">
        <v>0.05</v>
      </c>
      <c r="D14" s="17">
        <v>1265010</v>
      </c>
      <c r="E14" s="17">
        <v>9900</v>
      </c>
      <c r="F14" s="17">
        <v>142590</v>
      </c>
      <c r="G14" s="18">
        <f t="shared" si="16"/>
        <v>1417500</v>
      </c>
      <c r="H14" s="16">
        <f t="shared" si="19"/>
        <v>70875</v>
      </c>
      <c r="I14" s="17">
        <v>1076400</v>
      </c>
      <c r="J14" s="17">
        <v>233190</v>
      </c>
      <c r="K14" s="17">
        <v>132690</v>
      </c>
      <c r="L14" s="19">
        <f t="shared" si="0"/>
        <v>1442280</v>
      </c>
      <c r="M14" s="20">
        <f t="shared" si="1"/>
        <v>72114</v>
      </c>
      <c r="N14" s="17">
        <v>1174800</v>
      </c>
      <c r="O14" s="17">
        <v>192090</v>
      </c>
      <c r="P14" s="17">
        <v>117390</v>
      </c>
      <c r="Q14" s="21">
        <f t="shared" si="17"/>
        <v>1484280</v>
      </c>
      <c r="R14" s="22">
        <f t="shared" si="18"/>
        <v>74214</v>
      </c>
      <c r="S14" s="2"/>
      <c r="T14" s="2"/>
      <c r="U14" s="2"/>
      <c r="V14" s="2">
        <f t="shared" si="4"/>
        <v>0</v>
      </c>
      <c r="W14" s="3">
        <f t="shared" si="5"/>
        <v>0</v>
      </c>
      <c r="X14" s="2"/>
      <c r="Y14" s="2"/>
      <c r="Z14" s="2"/>
      <c r="AA14" s="2">
        <f t="shared" si="6"/>
        <v>0</v>
      </c>
      <c r="AB14" s="3">
        <f t="shared" si="7"/>
        <v>0</v>
      </c>
      <c r="AC14" s="2"/>
      <c r="AD14" s="2"/>
      <c r="AE14" s="2"/>
      <c r="AF14" s="2">
        <f t="shared" si="8"/>
        <v>0</v>
      </c>
      <c r="AG14" s="3">
        <f t="shared" si="9"/>
        <v>0</v>
      </c>
      <c r="AH14" s="2"/>
      <c r="AI14" s="2"/>
      <c r="AJ14" s="2"/>
      <c r="AK14" s="2">
        <f t="shared" si="10"/>
        <v>0</v>
      </c>
      <c r="AL14" s="4">
        <f t="shared" si="11"/>
        <v>0</v>
      </c>
      <c r="AM14" s="2"/>
      <c r="AN14" s="2"/>
      <c r="AO14" s="2"/>
      <c r="AP14" s="2">
        <f t="shared" si="12"/>
        <v>0</v>
      </c>
      <c r="AQ14" s="4">
        <f t="shared" si="13"/>
        <v>0</v>
      </c>
      <c r="AR14" s="2"/>
      <c r="AS14" s="2"/>
      <c r="AT14" s="2"/>
      <c r="AU14" s="2">
        <f t="shared" si="14"/>
        <v>0</v>
      </c>
      <c r="AV14" s="4">
        <f t="shared" si="15"/>
        <v>0</v>
      </c>
    </row>
    <row r="15" spans="1:48" ht="24.75" x14ac:dyDescent="0.25">
      <c r="A15" s="14">
        <v>101001901</v>
      </c>
      <c r="B15" s="15" t="str">
        <f>VLOOKUP(A15,'[31]MEDICAMENTOS OCT-NOV-DIC 2025'!$B$2:$D$1754,3,0)</f>
        <v>TAPENTADOL 50mg, tableta recubierta de liberación prolongada, V.O.</v>
      </c>
      <c r="C15" s="16">
        <v>1.5</v>
      </c>
      <c r="D15" s="17">
        <v>0</v>
      </c>
      <c r="E15" s="17">
        <v>0</v>
      </c>
      <c r="F15" s="17">
        <v>0</v>
      </c>
      <c r="G15" s="18">
        <f t="shared" si="16"/>
        <v>0</v>
      </c>
      <c r="H15" s="16">
        <f t="shared" si="19"/>
        <v>0</v>
      </c>
      <c r="I15" s="17">
        <v>0</v>
      </c>
      <c r="J15" s="17">
        <v>0</v>
      </c>
      <c r="K15" s="17">
        <v>0</v>
      </c>
      <c r="L15" s="19">
        <f t="shared" si="0"/>
        <v>0</v>
      </c>
      <c r="M15" s="20">
        <f t="shared" si="1"/>
        <v>0</v>
      </c>
      <c r="N15" s="17">
        <v>0</v>
      </c>
      <c r="O15" s="17">
        <v>4950</v>
      </c>
      <c r="P15" s="17">
        <v>0</v>
      </c>
      <c r="Q15" s="21">
        <f t="shared" si="17"/>
        <v>4950</v>
      </c>
      <c r="R15" s="22">
        <f t="shared" si="18"/>
        <v>7425</v>
      </c>
      <c r="S15" s="2"/>
      <c r="T15" s="2"/>
      <c r="U15" s="2"/>
      <c r="V15" s="2">
        <f t="shared" si="4"/>
        <v>0</v>
      </c>
      <c r="W15" s="3">
        <f t="shared" si="5"/>
        <v>0</v>
      </c>
      <c r="X15" s="2"/>
      <c r="Y15" s="2"/>
      <c r="Z15" s="2"/>
      <c r="AA15" s="2">
        <f t="shared" si="6"/>
        <v>0</v>
      </c>
      <c r="AB15" s="3">
        <f t="shared" si="7"/>
        <v>0</v>
      </c>
      <c r="AC15" s="2"/>
      <c r="AD15" s="2"/>
      <c r="AE15" s="2"/>
      <c r="AF15" s="2">
        <f t="shared" si="8"/>
        <v>0</v>
      </c>
      <c r="AG15" s="3">
        <f t="shared" si="9"/>
        <v>0</v>
      </c>
      <c r="AH15" s="2"/>
      <c r="AI15" s="2"/>
      <c r="AJ15" s="2"/>
      <c r="AK15" s="2">
        <f t="shared" si="10"/>
        <v>0</v>
      </c>
      <c r="AL15" s="4">
        <f t="shared" si="11"/>
        <v>0</v>
      </c>
      <c r="AM15" s="2"/>
      <c r="AN15" s="2"/>
      <c r="AO15" s="2"/>
      <c r="AP15" s="2">
        <f t="shared" si="12"/>
        <v>0</v>
      </c>
      <c r="AQ15" s="4">
        <f t="shared" si="13"/>
        <v>0</v>
      </c>
      <c r="AR15" s="2"/>
      <c r="AS15" s="2"/>
      <c r="AT15" s="2"/>
      <c r="AU15" s="2">
        <f t="shared" si="14"/>
        <v>0</v>
      </c>
      <c r="AV15" s="4">
        <f t="shared" si="15"/>
        <v>0</v>
      </c>
    </row>
    <row r="16" spans="1:48" ht="24.75" x14ac:dyDescent="0.25">
      <c r="A16" s="14">
        <v>101002001</v>
      </c>
      <c r="B16" s="15" t="str">
        <f>VLOOKUP(A16,'[31]MEDICAMENTOS OCT-NOV-DIC 2025'!$B$2:$D$1754,3,0)</f>
        <v>HIDRALAZINA CLORHIDRATO 50mg, tableta, V.O.</v>
      </c>
      <c r="C16" s="16">
        <v>0.1</v>
      </c>
      <c r="D16" s="17">
        <v>0</v>
      </c>
      <c r="E16" s="17">
        <v>0</v>
      </c>
      <c r="F16" s="17">
        <v>0</v>
      </c>
      <c r="G16" s="18">
        <f t="shared" si="16"/>
        <v>0</v>
      </c>
      <c r="H16" s="16">
        <f t="shared" si="19"/>
        <v>0</v>
      </c>
      <c r="I16" s="17">
        <v>246260</v>
      </c>
      <c r="J16" s="17">
        <v>0</v>
      </c>
      <c r="K16" s="17">
        <v>0</v>
      </c>
      <c r="L16" s="19">
        <f t="shared" si="0"/>
        <v>246260</v>
      </c>
      <c r="M16" s="20">
        <f t="shared" si="1"/>
        <v>24626</v>
      </c>
      <c r="N16" s="17">
        <v>144760</v>
      </c>
      <c r="O16" s="17">
        <v>0</v>
      </c>
      <c r="P16" s="17">
        <v>0</v>
      </c>
      <c r="Q16" s="21">
        <f t="shared" si="17"/>
        <v>144760</v>
      </c>
      <c r="R16" s="22">
        <f t="shared" si="18"/>
        <v>14476</v>
      </c>
      <c r="S16" s="2"/>
      <c r="T16" s="2"/>
      <c r="U16" s="2"/>
      <c r="V16" s="2">
        <f t="shared" si="4"/>
        <v>0</v>
      </c>
      <c r="W16" s="3">
        <f t="shared" si="5"/>
        <v>0</v>
      </c>
      <c r="X16" s="2"/>
      <c r="Y16" s="2"/>
      <c r="Z16" s="2"/>
      <c r="AA16" s="2">
        <f t="shared" si="6"/>
        <v>0</v>
      </c>
      <c r="AB16" s="3">
        <f t="shared" si="7"/>
        <v>0</v>
      </c>
      <c r="AC16" s="2"/>
      <c r="AD16" s="2"/>
      <c r="AE16" s="2"/>
      <c r="AF16" s="2">
        <f t="shared" si="8"/>
        <v>0</v>
      </c>
      <c r="AG16" s="3">
        <f t="shared" si="9"/>
        <v>0</v>
      </c>
      <c r="AH16" s="2"/>
      <c r="AI16" s="2"/>
      <c r="AJ16" s="2"/>
      <c r="AK16" s="2">
        <f t="shared" si="10"/>
        <v>0</v>
      </c>
      <c r="AL16" s="4">
        <f t="shared" si="11"/>
        <v>0</v>
      </c>
      <c r="AM16" s="2"/>
      <c r="AN16" s="2"/>
      <c r="AO16" s="2"/>
      <c r="AP16" s="2">
        <f t="shared" si="12"/>
        <v>0</v>
      </c>
      <c r="AQ16" s="4">
        <f t="shared" si="13"/>
        <v>0</v>
      </c>
      <c r="AR16" s="2"/>
      <c r="AS16" s="2"/>
      <c r="AT16" s="2"/>
      <c r="AU16" s="2">
        <f t="shared" si="14"/>
        <v>0</v>
      </c>
      <c r="AV16" s="4">
        <f t="shared" si="15"/>
        <v>0</v>
      </c>
    </row>
    <row r="17" spans="1:48" ht="48.75" x14ac:dyDescent="0.25">
      <c r="A17" s="14">
        <v>101002101</v>
      </c>
      <c r="B17" s="15" t="str">
        <f>VLOOKUP(A17,'[31]MEDICAMENTOS OCT-NOV-DIC 2025'!$B$2:$D$1754,3,0)</f>
        <v>BLOQUEADORES DE LOS RECEPTORES ALFA 1 ADRENÉRGICOS: TERAZOSINA, 2MG O DOXAZOSINA, 2MG, CÁPSULA O TABLETA, V.O.</v>
      </c>
      <c r="C17" s="16">
        <v>0.04</v>
      </c>
      <c r="D17" s="17">
        <v>1363572</v>
      </c>
      <c r="E17" s="17">
        <v>425152</v>
      </c>
      <c r="F17" s="17">
        <v>503692</v>
      </c>
      <c r="G17" s="18">
        <f t="shared" si="16"/>
        <v>2292416</v>
      </c>
      <c r="H17" s="16">
        <f t="shared" si="19"/>
        <v>91696.639999999999</v>
      </c>
      <c r="I17" s="17">
        <v>110072</v>
      </c>
      <c r="J17" s="17">
        <v>293832</v>
      </c>
      <c r="K17" s="17">
        <v>453292</v>
      </c>
      <c r="L17" s="19">
        <f t="shared" si="0"/>
        <v>857196</v>
      </c>
      <c r="M17" s="20">
        <f t="shared" si="1"/>
        <v>34287.840000000004</v>
      </c>
      <c r="N17" s="17">
        <v>965552</v>
      </c>
      <c r="O17" s="17">
        <v>162792</v>
      </c>
      <c r="P17" s="17">
        <v>368732</v>
      </c>
      <c r="Q17" s="21">
        <f t="shared" si="17"/>
        <v>1497076</v>
      </c>
      <c r="R17" s="22">
        <f t="shared" si="18"/>
        <v>59883.040000000001</v>
      </c>
      <c r="S17" s="2"/>
      <c r="T17" s="2"/>
      <c r="U17" s="2"/>
      <c r="V17" s="2">
        <f t="shared" si="4"/>
        <v>0</v>
      </c>
      <c r="W17" s="3">
        <f t="shared" si="5"/>
        <v>0</v>
      </c>
      <c r="X17" s="2"/>
      <c r="Y17" s="2"/>
      <c r="Z17" s="2"/>
      <c r="AA17" s="2">
        <f t="shared" si="6"/>
        <v>0</v>
      </c>
      <c r="AB17" s="3">
        <f t="shared" si="7"/>
        <v>0</v>
      </c>
      <c r="AC17" s="2"/>
      <c r="AD17" s="2"/>
      <c r="AE17" s="2"/>
      <c r="AF17" s="2">
        <f t="shared" si="8"/>
        <v>0</v>
      </c>
      <c r="AG17" s="3">
        <f t="shared" si="9"/>
        <v>0</v>
      </c>
      <c r="AH17" s="2"/>
      <c r="AI17" s="2"/>
      <c r="AJ17" s="2"/>
      <c r="AK17" s="2">
        <f t="shared" si="10"/>
        <v>0</v>
      </c>
      <c r="AL17" s="4">
        <f t="shared" si="11"/>
        <v>0</v>
      </c>
      <c r="AM17" s="2"/>
      <c r="AN17" s="2"/>
      <c r="AO17" s="2"/>
      <c r="AP17" s="2">
        <f t="shared" si="12"/>
        <v>0</v>
      </c>
      <c r="AQ17" s="4">
        <f t="shared" si="13"/>
        <v>0</v>
      </c>
      <c r="AR17" s="2"/>
      <c r="AS17" s="2"/>
      <c r="AT17" s="2"/>
      <c r="AU17" s="2">
        <f t="shared" si="14"/>
        <v>0</v>
      </c>
      <c r="AV17" s="4">
        <f t="shared" si="15"/>
        <v>0</v>
      </c>
    </row>
    <row r="18" spans="1:48" ht="24.75" x14ac:dyDescent="0.25">
      <c r="A18" s="14">
        <v>101002301</v>
      </c>
      <c r="B18" s="15" t="str">
        <f>VLOOKUP(A18,'[31]MEDICAMENTOS OCT-NOV-DIC 2025'!$B$2:$D$1754,3,0)</f>
        <v>HIDROXICINA, 25MG, CÁPSULA O TABLETA, V.O.</v>
      </c>
      <c r="C18" s="16">
        <v>0.08</v>
      </c>
      <c r="D18" s="17">
        <v>557240</v>
      </c>
      <c r="E18" s="17">
        <v>204640</v>
      </c>
      <c r="F18" s="17">
        <v>51880</v>
      </c>
      <c r="G18" s="18">
        <f t="shared" si="16"/>
        <v>813760</v>
      </c>
      <c r="H18" s="16">
        <f t="shared" si="19"/>
        <v>65100.800000000003</v>
      </c>
      <c r="I18" s="17">
        <v>532760</v>
      </c>
      <c r="J18" s="17">
        <v>191240</v>
      </c>
      <c r="K18" s="17">
        <v>264420</v>
      </c>
      <c r="L18" s="19">
        <f t="shared" si="0"/>
        <v>988420</v>
      </c>
      <c r="M18" s="20">
        <f t="shared" si="1"/>
        <v>79073.600000000006</v>
      </c>
      <c r="N18" s="17">
        <v>528180</v>
      </c>
      <c r="O18" s="17">
        <v>186820</v>
      </c>
      <c r="P18" s="17">
        <v>254720</v>
      </c>
      <c r="Q18" s="21">
        <f t="shared" si="17"/>
        <v>969720</v>
      </c>
      <c r="R18" s="22">
        <f t="shared" si="18"/>
        <v>77577.600000000006</v>
      </c>
      <c r="S18" s="2"/>
      <c r="T18" s="2"/>
      <c r="U18" s="2"/>
      <c r="V18" s="2">
        <f t="shared" si="4"/>
        <v>0</v>
      </c>
      <c r="W18" s="3">
        <f t="shared" si="5"/>
        <v>0</v>
      </c>
      <c r="X18" s="2"/>
      <c r="Y18" s="2"/>
      <c r="Z18" s="2"/>
      <c r="AA18" s="2">
        <f t="shared" si="6"/>
        <v>0</v>
      </c>
      <c r="AB18" s="3">
        <f t="shared" si="7"/>
        <v>0</v>
      </c>
      <c r="AC18" s="2"/>
      <c r="AD18" s="2"/>
      <c r="AE18" s="2"/>
      <c r="AF18" s="2">
        <f t="shared" si="8"/>
        <v>0</v>
      </c>
      <c r="AG18" s="3">
        <f t="shared" si="9"/>
        <v>0</v>
      </c>
      <c r="AH18" s="2"/>
      <c r="AI18" s="2"/>
      <c r="AJ18" s="2"/>
      <c r="AK18" s="2">
        <f t="shared" si="10"/>
        <v>0</v>
      </c>
      <c r="AL18" s="4">
        <f t="shared" si="11"/>
        <v>0</v>
      </c>
      <c r="AM18" s="2"/>
      <c r="AN18" s="2"/>
      <c r="AO18" s="2"/>
      <c r="AP18" s="2">
        <f t="shared" si="12"/>
        <v>0</v>
      </c>
      <c r="AQ18" s="4">
        <f t="shared" si="13"/>
        <v>0</v>
      </c>
      <c r="AR18" s="2"/>
      <c r="AS18" s="2"/>
      <c r="AT18" s="2"/>
      <c r="AU18" s="2">
        <f t="shared" si="14"/>
        <v>0</v>
      </c>
      <c r="AV18" s="4">
        <f t="shared" si="15"/>
        <v>0</v>
      </c>
    </row>
    <row r="19" spans="1:48" x14ac:dyDescent="0.25">
      <c r="A19" s="14">
        <v>101002401</v>
      </c>
      <c r="B19" s="15" t="str">
        <f>VLOOKUP(A19,'[31]MEDICAMENTOS OCT-NOV-DIC 2025'!$B$2:$D$1754,3,0)</f>
        <v>ALFACALCIDOL, 1MCG, CÁPSULA, V.O.</v>
      </c>
      <c r="C19" s="16">
        <v>0.65</v>
      </c>
      <c r="D19" s="17">
        <v>0</v>
      </c>
      <c r="E19" s="17">
        <v>0</v>
      </c>
      <c r="F19" s="17">
        <v>0</v>
      </c>
      <c r="G19" s="18">
        <f t="shared" si="16"/>
        <v>0</v>
      </c>
      <c r="H19" s="16">
        <f t="shared" si="19"/>
        <v>0</v>
      </c>
      <c r="I19" s="17">
        <v>0</v>
      </c>
      <c r="J19" s="17">
        <v>0</v>
      </c>
      <c r="K19" s="17">
        <v>0</v>
      </c>
      <c r="L19" s="19">
        <f t="shared" si="0"/>
        <v>0</v>
      </c>
      <c r="M19" s="20">
        <f t="shared" si="1"/>
        <v>0</v>
      </c>
      <c r="N19" s="17">
        <v>0</v>
      </c>
      <c r="O19" s="17">
        <v>0</v>
      </c>
      <c r="P19" s="17">
        <v>0</v>
      </c>
      <c r="Q19" s="21">
        <f t="shared" si="17"/>
        <v>0</v>
      </c>
      <c r="R19" s="22">
        <f t="shared" si="18"/>
        <v>0</v>
      </c>
      <c r="S19" s="2"/>
      <c r="T19" s="2"/>
      <c r="U19" s="2"/>
      <c r="V19" s="2">
        <f t="shared" si="4"/>
        <v>0</v>
      </c>
      <c r="W19" s="3">
        <f t="shared" si="5"/>
        <v>0</v>
      </c>
      <c r="X19" s="2"/>
      <c r="Y19" s="2"/>
      <c r="Z19" s="2"/>
      <c r="AA19" s="2">
        <f t="shared" si="6"/>
        <v>0</v>
      </c>
      <c r="AB19" s="3">
        <f t="shared" si="7"/>
        <v>0</v>
      </c>
      <c r="AC19" s="2"/>
      <c r="AD19" s="2"/>
      <c r="AE19" s="2"/>
      <c r="AF19" s="2">
        <f t="shared" si="8"/>
        <v>0</v>
      </c>
      <c r="AG19" s="3">
        <f t="shared" si="9"/>
        <v>0</v>
      </c>
      <c r="AH19" s="2"/>
      <c r="AI19" s="2"/>
      <c r="AJ19" s="2"/>
      <c r="AK19" s="2">
        <f t="shared" si="10"/>
        <v>0</v>
      </c>
      <c r="AL19" s="4">
        <f t="shared" si="11"/>
        <v>0</v>
      </c>
      <c r="AM19" s="2"/>
      <c r="AN19" s="2"/>
      <c r="AO19" s="2"/>
      <c r="AP19" s="2">
        <f t="shared" si="12"/>
        <v>0</v>
      </c>
      <c r="AQ19" s="4">
        <f t="shared" si="13"/>
        <v>0</v>
      </c>
      <c r="AR19" s="2"/>
      <c r="AS19" s="2"/>
      <c r="AT19" s="2"/>
      <c r="AU19" s="2">
        <f t="shared" si="14"/>
        <v>0</v>
      </c>
      <c r="AV19" s="4">
        <f t="shared" si="15"/>
        <v>0</v>
      </c>
    </row>
    <row r="20" spans="1:48" ht="24.75" x14ac:dyDescent="0.25">
      <c r="A20" s="14">
        <v>101002601</v>
      </c>
      <c r="B20" s="15" t="str">
        <f>VLOOKUP(A20,'[31]MEDICAMENTOS OCT-NOV-DIC 2025'!$B$2:$D$1754,3,0)</f>
        <v>ESCOPOLAMINA BUTILBROMURO (HIOSCINA), 10MG, TABLETA, V.O.</v>
      </c>
      <c r="C20" s="16">
        <v>0.05</v>
      </c>
      <c r="D20" s="17">
        <v>1323800</v>
      </c>
      <c r="E20" s="17">
        <v>393600</v>
      </c>
      <c r="F20" s="17">
        <v>415000</v>
      </c>
      <c r="G20" s="18">
        <f t="shared" si="16"/>
        <v>2132400</v>
      </c>
      <c r="H20" s="16">
        <f t="shared" si="19"/>
        <v>106620</v>
      </c>
      <c r="I20" s="17">
        <v>1065100</v>
      </c>
      <c r="J20" s="17">
        <v>337600</v>
      </c>
      <c r="K20" s="17">
        <v>359000</v>
      </c>
      <c r="L20" s="19">
        <f t="shared" si="0"/>
        <v>1761700</v>
      </c>
      <c r="M20" s="20">
        <f t="shared" si="1"/>
        <v>88085</v>
      </c>
      <c r="N20" s="17">
        <v>916100</v>
      </c>
      <c r="O20" s="17">
        <v>308400</v>
      </c>
      <c r="P20" s="17">
        <v>342500</v>
      </c>
      <c r="Q20" s="21">
        <f t="shared" si="17"/>
        <v>1567000</v>
      </c>
      <c r="R20" s="22">
        <f t="shared" si="18"/>
        <v>78350</v>
      </c>
      <c r="S20" s="2"/>
      <c r="T20" s="2"/>
      <c r="U20" s="2"/>
      <c r="V20" s="2">
        <f t="shared" si="4"/>
        <v>0</v>
      </c>
      <c r="W20" s="3">
        <f t="shared" si="5"/>
        <v>0</v>
      </c>
      <c r="X20" s="2"/>
      <c r="Y20" s="2"/>
      <c r="Z20" s="2"/>
      <c r="AA20" s="2">
        <f t="shared" si="6"/>
        <v>0</v>
      </c>
      <c r="AB20" s="3">
        <f t="shared" si="7"/>
        <v>0</v>
      </c>
      <c r="AC20" s="2"/>
      <c r="AD20" s="2"/>
      <c r="AE20" s="2"/>
      <c r="AF20" s="2">
        <f t="shared" si="8"/>
        <v>0</v>
      </c>
      <c r="AG20" s="3">
        <f t="shared" si="9"/>
        <v>0</v>
      </c>
      <c r="AH20" s="2"/>
      <c r="AI20" s="2"/>
      <c r="AJ20" s="2"/>
      <c r="AK20" s="2">
        <f t="shared" si="10"/>
        <v>0</v>
      </c>
      <c r="AL20" s="4">
        <f t="shared" si="11"/>
        <v>0</v>
      </c>
      <c r="AM20" s="2"/>
      <c r="AN20" s="2"/>
      <c r="AO20" s="2"/>
      <c r="AP20" s="2">
        <f t="shared" si="12"/>
        <v>0</v>
      </c>
      <c r="AQ20" s="4">
        <f t="shared" si="13"/>
        <v>0</v>
      </c>
      <c r="AR20" s="2"/>
      <c r="AS20" s="2"/>
      <c r="AT20" s="2"/>
      <c r="AU20" s="2">
        <f t="shared" si="14"/>
        <v>0</v>
      </c>
      <c r="AV20" s="4">
        <f t="shared" si="15"/>
        <v>0</v>
      </c>
    </row>
    <row r="21" spans="1:48" ht="24.75" x14ac:dyDescent="0.25">
      <c r="A21" s="14">
        <v>101002701</v>
      </c>
      <c r="B21" s="15" t="str">
        <f>VLOOKUP(A21,'[31]MEDICAMENTOS OCT-NOV-DIC 2025'!$B$2:$D$1754,3,0)</f>
        <v xml:space="preserve">CEFUROXIMA 250mg/5ml suspensión, V.O. </v>
      </c>
      <c r="C21" s="16">
        <v>3.4</v>
      </c>
      <c r="D21" s="17">
        <v>0</v>
      </c>
      <c r="E21" s="17">
        <v>0</v>
      </c>
      <c r="F21" s="17">
        <v>0</v>
      </c>
      <c r="G21" s="18">
        <f t="shared" si="16"/>
        <v>0</v>
      </c>
      <c r="H21" s="16">
        <f t="shared" si="19"/>
        <v>0</v>
      </c>
      <c r="I21" s="17">
        <v>0</v>
      </c>
      <c r="J21" s="17">
        <v>0</v>
      </c>
      <c r="K21" s="17">
        <v>0</v>
      </c>
      <c r="L21" s="19">
        <f t="shared" si="0"/>
        <v>0</v>
      </c>
      <c r="M21" s="20">
        <f t="shared" si="1"/>
        <v>0</v>
      </c>
      <c r="N21" s="17">
        <v>0</v>
      </c>
      <c r="O21" s="17">
        <v>0</v>
      </c>
      <c r="P21" s="17">
        <v>0</v>
      </c>
      <c r="Q21" s="21">
        <f t="shared" si="17"/>
        <v>0</v>
      </c>
      <c r="R21" s="22">
        <f t="shared" si="18"/>
        <v>0</v>
      </c>
      <c r="S21" s="2"/>
      <c r="T21" s="2"/>
      <c r="U21" s="2"/>
      <c r="V21" s="2">
        <f t="shared" si="4"/>
        <v>0</v>
      </c>
      <c r="W21" s="3">
        <f t="shared" si="5"/>
        <v>0</v>
      </c>
      <c r="X21" s="2"/>
      <c r="Y21" s="2"/>
      <c r="Z21" s="2"/>
      <c r="AA21" s="2">
        <f t="shared" si="6"/>
        <v>0</v>
      </c>
      <c r="AB21" s="3">
        <f t="shared" si="7"/>
        <v>0</v>
      </c>
      <c r="AC21" s="2"/>
      <c r="AD21" s="2"/>
      <c r="AE21" s="2"/>
      <c r="AF21" s="2">
        <f t="shared" si="8"/>
        <v>0</v>
      </c>
      <c r="AG21" s="3">
        <f t="shared" si="9"/>
        <v>0</v>
      </c>
      <c r="AH21" s="2"/>
      <c r="AI21" s="2"/>
      <c r="AJ21" s="2"/>
      <c r="AK21" s="2">
        <f t="shared" si="10"/>
        <v>0</v>
      </c>
      <c r="AL21" s="4">
        <f t="shared" si="11"/>
        <v>0</v>
      </c>
      <c r="AM21" s="2"/>
      <c r="AN21" s="2"/>
      <c r="AO21" s="2"/>
      <c r="AP21" s="2">
        <f t="shared" si="12"/>
        <v>0</v>
      </c>
      <c r="AQ21" s="4">
        <f t="shared" si="13"/>
        <v>0</v>
      </c>
      <c r="AR21" s="2"/>
      <c r="AS21" s="2"/>
      <c r="AT21" s="2"/>
      <c r="AU21" s="2">
        <f t="shared" si="14"/>
        <v>0</v>
      </c>
      <c r="AV21" s="4">
        <f t="shared" si="15"/>
        <v>0</v>
      </c>
    </row>
    <row r="22" spans="1:48" x14ac:dyDescent="0.25">
      <c r="A22" s="14">
        <v>101003101</v>
      </c>
      <c r="B22" s="15" t="str">
        <f>VLOOKUP(A22,'[31]MEDICAMENTOS OCT-NOV-DIC 2025'!$B$2:$D$1754,3,0)</f>
        <v>DIFENHIDRAMINA, 25MG, CÁPSULA, V.O.</v>
      </c>
      <c r="C22" s="16">
        <v>0.06</v>
      </c>
      <c r="D22" s="17">
        <v>126000</v>
      </c>
      <c r="E22" s="17">
        <v>47000</v>
      </c>
      <c r="F22" s="17">
        <v>56000</v>
      </c>
      <c r="G22" s="18">
        <f t="shared" si="16"/>
        <v>229000</v>
      </c>
      <c r="H22" s="16">
        <f t="shared" si="19"/>
        <v>13740</v>
      </c>
      <c r="I22" s="17">
        <v>289000</v>
      </c>
      <c r="J22" s="17">
        <v>117000</v>
      </c>
      <c r="K22" s="17">
        <v>103000</v>
      </c>
      <c r="L22" s="19">
        <f t="shared" si="0"/>
        <v>509000</v>
      </c>
      <c r="M22" s="20">
        <f t="shared" si="1"/>
        <v>30540</v>
      </c>
      <c r="N22" s="17">
        <v>260000</v>
      </c>
      <c r="O22" s="17">
        <v>101000</v>
      </c>
      <c r="P22" s="17">
        <v>92000</v>
      </c>
      <c r="Q22" s="21">
        <f t="shared" si="17"/>
        <v>453000</v>
      </c>
      <c r="R22" s="22">
        <f t="shared" si="18"/>
        <v>27180</v>
      </c>
      <c r="S22" s="2"/>
      <c r="T22" s="2"/>
      <c r="U22" s="2"/>
      <c r="V22" s="2">
        <f t="shared" si="4"/>
        <v>0</v>
      </c>
      <c r="W22" s="3">
        <f t="shared" si="5"/>
        <v>0</v>
      </c>
      <c r="X22" s="2"/>
      <c r="Y22" s="2"/>
      <c r="Z22" s="2"/>
      <c r="AA22" s="2">
        <f t="shared" si="6"/>
        <v>0</v>
      </c>
      <c r="AB22" s="3">
        <f t="shared" si="7"/>
        <v>0</v>
      </c>
      <c r="AC22" s="2"/>
      <c r="AD22" s="2"/>
      <c r="AE22" s="2"/>
      <c r="AF22" s="2">
        <f t="shared" si="8"/>
        <v>0</v>
      </c>
      <c r="AG22" s="3">
        <f t="shared" si="9"/>
        <v>0</v>
      </c>
      <c r="AH22" s="2"/>
      <c r="AI22" s="2"/>
      <c r="AJ22" s="2"/>
      <c r="AK22" s="2">
        <f t="shared" si="10"/>
        <v>0</v>
      </c>
      <c r="AL22" s="4">
        <f t="shared" si="11"/>
        <v>0</v>
      </c>
      <c r="AM22" s="2"/>
      <c r="AN22" s="2"/>
      <c r="AO22" s="2"/>
      <c r="AP22" s="2">
        <f t="shared" si="12"/>
        <v>0</v>
      </c>
      <c r="AQ22" s="4">
        <f t="shared" si="13"/>
        <v>0</v>
      </c>
      <c r="AR22" s="2"/>
      <c r="AS22" s="2"/>
      <c r="AT22" s="2"/>
      <c r="AU22" s="2">
        <f t="shared" si="14"/>
        <v>0</v>
      </c>
      <c r="AV22" s="4">
        <f t="shared" si="15"/>
        <v>0</v>
      </c>
    </row>
    <row r="23" spans="1:48" x14ac:dyDescent="0.25">
      <c r="A23" s="14">
        <v>101003301</v>
      </c>
      <c r="B23" s="15" t="str">
        <f>VLOOKUP(A23,'[31]MEDICAMENTOS OCT-NOV-DIC 2025'!$B$2:$D$1754,3,0)</f>
        <v>VENETOCLAX 100MG, TABLETA, V.O.</v>
      </c>
      <c r="C23" s="16">
        <v>0</v>
      </c>
      <c r="D23" s="17">
        <v>0</v>
      </c>
      <c r="E23" s="17">
        <v>0</v>
      </c>
      <c r="F23" s="17">
        <v>0</v>
      </c>
      <c r="G23" s="18">
        <f t="shared" si="16"/>
        <v>0</v>
      </c>
      <c r="H23" s="16">
        <f t="shared" si="19"/>
        <v>0</v>
      </c>
      <c r="I23" s="17"/>
      <c r="J23" s="17">
        <v>0</v>
      </c>
      <c r="K23" s="17">
        <v>0</v>
      </c>
      <c r="L23" s="19">
        <f t="shared" si="0"/>
        <v>0</v>
      </c>
      <c r="M23" s="20">
        <f t="shared" si="1"/>
        <v>0</v>
      </c>
      <c r="N23" s="17">
        <v>0</v>
      </c>
      <c r="O23" s="17">
        <v>0</v>
      </c>
      <c r="P23" s="17">
        <v>0</v>
      </c>
      <c r="Q23" s="21">
        <f t="shared" si="17"/>
        <v>0</v>
      </c>
      <c r="R23" s="22">
        <f t="shared" si="18"/>
        <v>0</v>
      </c>
      <c r="S23" s="2"/>
      <c r="T23" s="2"/>
      <c r="U23" s="2"/>
      <c r="V23" s="2">
        <f t="shared" si="4"/>
        <v>0</v>
      </c>
      <c r="W23" s="3">
        <f t="shared" si="5"/>
        <v>0</v>
      </c>
      <c r="X23" s="2"/>
      <c r="Y23" s="2"/>
      <c r="Z23" s="2"/>
      <c r="AA23" s="2">
        <f t="shared" si="6"/>
        <v>0</v>
      </c>
      <c r="AB23" s="3">
        <f t="shared" si="7"/>
        <v>0</v>
      </c>
      <c r="AC23" s="2"/>
      <c r="AD23" s="2"/>
      <c r="AE23" s="2"/>
      <c r="AF23" s="2">
        <f t="shared" si="8"/>
        <v>0</v>
      </c>
      <c r="AG23" s="3">
        <f t="shared" si="9"/>
        <v>0</v>
      </c>
      <c r="AH23" s="2"/>
      <c r="AI23" s="2"/>
      <c r="AJ23" s="2"/>
      <c r="AK23" s="2">
        <f t="shared" si="10"/>
        <v>0</v>
      </c>
      <c r="AL23" s="4">
        <f t="shared" si="11"/>
        <v>0</v>
      </c>
      <c r="AM23" s="2"/>
      <c r="AN23" s="2"/>
      <c r="AO23" s="2"/>
      <c r="AP23" s="2">
        <f t="shared" si="12"/>
        <v>0</v>
      </c>
      <c r="AQ23" s="4">
        <f t="shared" si="13"/>
        <v>0</v>
      </c>
      <c r="AR23" s="2"/>
      <c r="AS23" s="2"/>
      <c r="AT23" s="2"/>
      <c r="AU23" s="2">
        <f t="shared" si="14"/>
        <v>0</v>
      </c>
      <c r="AV23" s="4">
        <f t="shared" si="15"/>
        <v>0</v>
      </c>
    </row>
    <row r="24" spans="1:48" x14ac:dyDescent="0.25">
      <c r="A24" s="14">
        <v>101003401</v>
      </c>
      <c r="B24" s="15" t="str">
        <f>VLOOKUP(A24,'[31]MEDICAMENTOS OCT-NOV-DIC 2025'!$B$2:$D$1754,3,0)</f>
        <v>OSELTAMIVIR  75 MG, CAPSULA, V.O</v>
      </c>
      <c r="C24" s="16">
        <v>0</v>
      </c>
      <c r="D24" s="17">
        <v>0</v>
      </c>
      <c r="E24" s="17">
        <v>0</v>
      </c>
      <c r="F24" s="17">
        <v>0</v>
      </c>
      <c r="G24" s="18">
        <f t="shared" si="16"/>
        <v>0</v>
      </c>
      <c r="H24" s="16">
        <f t="shared" si="19"/>
        <v>0</v>
      </c>
      <c r="I24" s="17">
        <v>0</v>
      </c>
      <c r="J24" s="17">
        <v>0</v>
      </c>
      <c r="K24" s="17">
        <v>0</v>
      </c>
      <c r="L24" s="19">
        <f t="shared" si="0"/>
        <v>0</v>
      </c>
      <c r="M24" s="20">
        <f t="shared" si="1"/>
        <v>0</v>
      </c>
      <c r="N24" s="17">
        <v>0</v>
      </c>
      <c r="O24" s="17">
        <v>0</v>
      </c>
      <c r="P24" s="17">
        <v>0</v>
      </c>
      <c r="Q24" s="21">
        <f t="shared" si="17"/>
        <v>0</v>
      </c>
      <c r="R24" s="22">
        <f t="shared" si="18"/>
        <v>0</v>
      </c>
      <c r="S24" s="2"/>
      <c r="T24" s="2"/>
      <c r="U24" s="2"/>
      <c r="V24" s="2">
        <f t="shared" si="4"/>
        <v>0</v>
      </c>
      <c r="W24" s="3">
        <f t="shared" si="5"/>
        <v>0</v>
      </c>
      <c r="X24" s="2"/>
      <c r="Y24" s="2"/>
      <c r="Z24" s="2"/>
      <c r="AA24" s="2">
        <f t="shared" si="6"/>
        <v>0</v>
      </c>
      <c r="AB24" s="3">
        <f t="shared" si="7"/>
        <v>0</v>
      </c>
      <c r="AC24" s="2"/>
      <c r="AD24" s="2"/>
      <c r="AE24" s="2"/>
      <c r="AF24" s="2">
        <f t="shared" si="8"/>
        <v>0</v>
      </c>
      <c r="AG24" s="3">
        <f t="shared" si="9"/>
        <v>0</v>
      </c>
      <c r="AH24" s="2"/>
      <c r="AI24" s="2"/>
      <c r="AJ24" s="2"/>
      <c r="AK24" s="2">
        <f t="shared" si="10"/>
        <v>0</v>
      </c>
      <c r="AL24" s="4">
        <f t="shared" si="11"/>
        <v>0</v>
      </c>
      <c r="AM24" s="2"/>
      <c r="AN24" s="2"/>
      <c r="AO24" s="2"/>
      <c r="AP24" s="2">
        <f t="shared" si="12"/>
        <v>0</v>
      </c>
      <c r="AQ24" s="4">
        <f t="shared" si="13"/>
        <v>0</v>
      </c>
      <c r="AR24" s="2"/>
      <c r="AS24" s="2"/>
      <c r="AT24" s="2"/>
      <c r="AU24" s="2">
        <f t="shared" si="14"/>
        <v>0</v>
      </c>
      <c r="AV24" s="4">
        <f t="shared" si="15"/>
        <v>0</v>
      </c>
    </row>
    <row r="25" spans="1:48" x14ac:dyDescent="0.25">
      <c r="A25" s="14">
        <v>101003501</v>
      </c>
      <c r="B25" s="15" t="str">
        <f>VLOOKUP(A25,'[31]MEDICAMENTOS OCT-NOV-DIC 2025'!$B$2:$D$1754,3,0)</f>
        <v>LINAGLIPTINA 5 MG,  TABLETA , V.O</v>
      </c>
      <c r="C25" s="16">
        <v>0</v>
      </c>
      <c r="D25" s="17">
        <v>0</v>
      </c>
      <c r="E25" s="17">
        <v>0</v>
      </c>
      <c r="F25" s="17">
        <v>0</v>
      </c>
      <c r="G25" s="18">
        <f t="shared" si="16"/>
        <v>0</v>
      </c>
      <c r="H25" s="16">
        <f t="shared" si="19"/>
        <v>0</v>
      </c>
      <c r="I25" s="17">
        <v>0</v>
      </c>
      <c r="J25" s="17">
        <v>0</v>
      </c>
      <c r="K25" s="17">
        <v>0</v>
      </c>
      <c r="L25" s="19">
        <f t="shared" si="0"/>
        <v>0</v>
      </c>
      <c r="M25" s="20">
        <f t="shared" si="1"/>
        <v>0</v>
      </c>
      <c r="N25" s="17">
        <v>0</v>
      </c>
      <c r="O25" s="17">
        <v>0</v>
      </c>
      <c r="P25" s="17">
        <v>0</v>
      </c>
      <c r="Q25" s="21">
        <f t="shared" si="17"/>
        <v>0</v>
      </c>
      <c r="R25" s="22">
        <f t="shared" si="18"/>
        <v>0</v>
      </c>
      <c r="S25" s="2"/>
      <c r="T25" s="2"/>
      <c r="U25" s="2"/>
      <c r="V25" s="2">
        <f t="shared" si="4"/>
        <v>0</v>
      </c>
      <c r="W25" s="3">
        <f t="shared" si="5"/>
        <v>0</v>
      </c>
      <c r="X25" s="2"/>
      <c r="Y25" s="2"/>
      <c r="Z25" s="2"/>
      <c r="AA25" s="2">
        <f t="shared" si="6"/>
        <v>0</v>
      </c>
      <c r="AB25" s="3">
        <f t="shared" si="7"/>
        <v>0</v>
      </c>
      <c r="AC25" s="2"/>
      <c r="AD25" s="2"/>
      <c r="AE25" s="2"/>
      <c r="AF25" s="2">
        <f t="shared" si="8"/>
        <v>0</v>
      </c>
      <c r="AG25" s="3">
        <f t="shared" si="9"/>
        <v>0</v>
      </c>
      <c r="AH25" s="2"/>
      <c r="AI25" s="2"/>
      <c r="AJ25" s="2"/>
      <c r="AK25" s="2">
        <f t="shared" si="10"/>
        <v>0</v>
      </c>
      <c r="AL25" s="4">
        <f t="shared" si="11"/>
        <v>0</v>
      </c>
      <c r="AM25" s="2"/>
      <c r="AN25" s="2"/>
      <c r="AO25" s="2"/>
      <c r="AP25" s="2">
        <f t="shared" si="12"/>
        <v>0</v>
      </c>
      <c r="AQ25" s="4">
        <f t="shared" si="13"/>
        <v>0</v>
      </c>
      <c r="AR25" s="2"/>
      <c r="AS25" s="2"/>
      <c r="AT25" s="2"/>
      <c r="AU25" s="2">
        <f t="shared" si="14"/>
        <v>0</v>
      </c>
      <c r="AV25" s="4">
        <f t="shared" si="15"/>
        <v>0</v>
      </c>
    </row>
    <row r="26" spans="1:48" x14ac:dyDescent="0.25">
      <c r="A26" s="14">
        <v>101003601</v>
      </c>
      <c r="B26" s="15" t="str">
        <f>VLOOKUP(A26,'[31]MEDICAMENTOS OCT-NOV-DIC 2025'!$B$2:$D$1754,3,0)</f>
        <v>APALUTAMIDA 60MG, TABLETA V.O.</v>
      </c>
      <c r="C26" s="16">
        <v>0</v>
      </c>
      <c r="D26" s="17">
        <v>0</v>
      </c>
      <c r="E26" s="17">
        <v>0</v>
      </c>
      <c r="F26" s="17">
        <v>0</v>
      </c>
      <c r="G26" s="18">
        <f t="shared" si="16"/>
        <v>0</v>
      </c>
      <c r="H26" s="16">
        <f t="shared" si="19"/>
        <v>0</v>
      </c>
      <c r="I26" s="17">
        <v>0</v>
      </c>
      <c r="J26" s="17">
        <v>0</v>
      </c>
      <c r="K26" s="17">
        <v>0</v>
      </c>
      <c r="L26" s="19">
        <f t="shared" si="0"/>
        <v>0</v>
      </c>
      <c r="M26" s="20">
        <f t="shared" si="1"/>
        <v>0</v>
      </c>
      <c r="N26" s="17">
        <v>0</v>
      </c>
      <c r="O26" s="17">
        <v>0</v>
      </c>
      <c r="P26" s="17">
        <v>0</v>
      </c>
      <c r="Q26" s="21">
        <f t="shared" si="17"/>
        <v>0</v>
      </c>
      <c r="R26" s="22">
        <f t="shared" si="18"/>
        <v>0</v>
      </c>
      <c r="S26" s="2"/>
      <c r="T26" s="2"/>
      <c r="U26" s="2"/>
      <c r="V26" s="2">
        <f t="shared" si="4"/>
        <v>0</v>
      </c>
      <c r="W26" s="3">
        <f t="shared" si="5"/>
        <v>0</v>
      </c>
      <c r="X26" s="2"/>
      <c r="Y26" s="2"/>
      <c r="Z26" s="2"/>
      <c r="AA26" s="2">
        <f t="shared" si="6"/>
        <v>0</v>
      </c>
      <c r="AB26" s="3">
        <f t="shared" si="7"/>
        <v>0</v>
      </c>
      <c r="AC26" s="2"/>
      <c r="AD26" s="2"/>
      <c r="AE26" s="2"/>
      <c r="AF26" s="2">
        <f t="shared" si="8"/>
        <v>0</v>
      </c>
      <c r="AG26" s="3">
        <f t="shared" si="9"/>
        <v>0</v>
      </c>
      <c r="AH26" s="2"/>
      <c r="AI26" s="2"/>
      <c r="AJ26" s="2"/>
      <c r="AK26" s="2">
        <f t="shared" si="10"/>
        <v>0</v>
      </c>
      <c r="AL26" s="4">
        <f t="shared" si="11"/>
        <v>0</v>
      </c>
      <c r="AM26" s="2"/>
      <c r="AN26" s="2"/>
      <c r="AO26" s="2"/>
      <c r="AP26" s="2">
        <f t="shared" si="12"/>
        <v>0</v>
      </c>
      <c r="AQ26" s="4">
        <f t="shared" si="13"/>
        <v>0</v>
      </c>
      <c r="AR26" s="2"/>
      <c r="AS26" s="2"/>
      <c r="AT26" s="2"/>
      <c r="AU26" s="2">
        <f t="shared" si="14"/>
        <v>0</v>
      </c>
      <c r="AV26" s="4">
        <f t="shared" si="15"/>
        <v>0</v>
      </c>
    </row>
    <row r="27" spans="1:48" ht="48.75" x14ac:dyDescent="0.25">
      <c r="A27" s="14">
        <v>101003901</v>
      </c>
      <c r="B27" s="15" t="str">
        <f>VLOOKUP(A27,'[31]MEDICAMENTOS OCT-NOV-DIC 2025'!$B$2:$D$1754,3,0)</f>
        <v>FORMOTEROL FUMARATO (EFORMOTEROL), 9-12MCG/INHALACIÓN, POLVO SECO, INHALADOR CON APLICADOR CON 30-60 DOSIS, VÍA BUCAL.</v>
      </c>
      <c r="C27" s="16">
        <v>5.37</v>
      </c>
      <c r="D27" s="17">
        <v>479</v>
      </c>
      <c r="E27" s="17">
        <v>155</v>
      </c>
      <c r="F27" s="17">
        <v>0</v>
      </c>
      <c r="G27" s="18">
        <f t="shared" si="16"/>
        <v>634</v>
      </c>
      <c r="H27" s="16">
        <f t="shared" si="19"/>
        <v>3404.58</v>
      </c>
      <c r="I27" s="17">
        <v>11180</v>
      </c>
      <c r="J27" s="17">
        <v>1853</v>
      </c>
      <c r="K27" s="17">
        <v>0</v>
      </c>
      <c r="L27" s="19">
        <f t="shared" si="0"/>
        <v>13033</v>
      </c>
      <c r="M27" s="20">
        <f t="shared" si="1"/>
        <v>69987.210000000006</v>
      </c>
      <c r="N27" s="17">
        <v>9770</v>
      </c>
      <c r="O27" s="17">
        <v>2202</v>
      </c>
      <c r="P27" s="17">
        <v>0</v>
      </c>
      <c r="Q27" s="21">
        <f t="shared" si="17"/>
        <v>11972</v>
      </c>
      <c r="R27" s="22">
        <f t="shared" si="18"/>
        <v>64289.64</v>
      </c>
      <c r="S27" s="2"/>
      <c r="T27" s="2"/>
      <c r="U27" s="2"/>
      <c r="V27" s="2">
        <f t="shared" si="4"/>
        <v>0</v>
      </c>
      <c r="W27" s="3">
        <f t="shared" si="5"/>
        <v>0</v>
      </c>
      <c r="X27" s="2"/>
      <c r="Y27" s="2"/>
      <c r="Z27" s="2"/>
      <c r="AA27" s="2">
        <f t="shared" si="6"/>
        <v>0</v>
      </c>
      <c r="AB27" s="3">
        <f t="shared" si="7"/>
        <v>0</v>
      </c>
      <c r="AC27" s="2"/>
      <c r="AD27" s="2"/>
      <c r="AE27" s="2"/>
      <c r="AF27" s="2">
        <f t="shared" si="8"/>
        <v>0</v>
      </c>
      <c r="AG27" s="3">
        <f t="shared" si="9"/>
        <v>0</v>
      </c>
      <c r="AH27" s="2"/>
      <c r="AI27" s="2"/>
      <c r="AJ27" s="2"/>
      <c r="AK27" s="2">
        <f t="shared" si="10"/>
        <v>0</v>
      </c>
      <c r="AL27" s="4">
        <f t="shared" si="11"/>
        <v>0</v>
      </c>
      <c r="AM27" s="2"/>
      <c r="AN27" s="2"/>
      <c r="AO27" s="2"/>
      <c r="AP27" s="2">
        <f t="shared" si="12"/>
        <v>0</v>
      </c>
      <c r="AQ27" s="4">
        <f t="shared" si="13"/>
        <v>0</v>
      </c>
      <c r="AR27" s="2"/>
      <c r="AS27" s="2"/>
      <c r="AT27" s="2"/>
      <c r="AU27" s="2">
        <f t="shared" si="14"/>
        <v>0</v>
      </c>
      <c r="AV27" s="4">
        <f t="shared" si="15"/>
        <v>0</v>
      </c>
    </row>
    <row r="28" spans="1:48" ht="24.75" x14ac:dyDescent="0.25">
      <c r="A28" s="14">
        <v>101004501</v>
      </c>
      <c r="B28" s="15" t="str">
        <f>VLOOKUP(A28,'[31]MEDICAMENTOS OCT-NOV-DIC 2025'!$B$2:$D$1754,3,0)</f>
        <v>CALCIO CARBONATO, 500 MG-1,000MG DE CALCIO ELEMENTAL, TABLETA, V.O.</v>
      </c>
      <c r="C28" s="16">
        <v>0.05</v>
      </c>
      <c r="D28" s="17">
        <v>544000</v>
      </c>
      <c r="E28" s="17">
        <v>141000</v>
      </c>
      <c r="F28" s="17">
        <v>137600</v>
      </c>
      <c r="G28" s="18">
        <f t="shared" si="16"/>
        <v>822600</v>
      </c>
      <c r="H28" s="16">
        <f t="shared" si="19"/>
        <v>41130</v>
      </c>
      <c r="I28" s="17">
        <v>459500</v>
      </c>
      <c r="J28" s="17">
        <v>84700</v>
      </c>
      <c r="K28" s="17">
        <v>121100</v>
      </c>
      <c r="L28" s="19">
        <f t="shared" si="0"/>
        <v>665300</v>
      </c>
      <c r="M28" s="20">
        <f t="shared" si="1"/>
        <v>33265</v>
      </c>
      <c r="N28" s="17">
        <v>442600</v>
      </c>
      <c r="O28" s="17">
        <v>46100</v>
      </c>
      <c r="P28" s="17">
        <v>99600</v>
      </c>
      <c r="Q28" s="21">
        <f t="shared" si="17"/>
        <v>588300</v>
      </c>
      <c r="R28" s="22">
        <f t="shared" si="18"/>
        <v>29415</v>
      </c>
      <c r="S28" s="2"/>
      <c r="T28" s="2"/>
      <c r="U28" s="2"/>
      <c r="V28" s="2">
        <f t="shared" si="4"/>
        <v>0</v>
      </c>
      <c r="W28" s="3">
        <f t="shared" si="5"/>
        <v>0</v>
      </c>
      <c r="X28" s="2"/>
      <c r="Y28" s="2"/>
      <c r="Z28" s="2"/>
      <c r="AA28" s="2">
        <f t="shared" si="6"/>
        <v>0</v>
      </c>
      <c r="AB28" s="3">
        <f t="shared" si="7"/>
        <v>0</v>
      </c>
      <c r="AC28" s="2"/>
      <c r="AD28" s="2"/>
      <c r="AE28" s="2"/>
      <c r="AF28" s="2">
        <f t="shared" si="8"/>
        <v>0</v>
      </c>
      <c r="AG28" s="3">
        <f t="shared" si="9"/>
        <v>0</v>
      </c>
      <c r="AH28" s="2"/>
      <c r="AI28" s="2"/>
      <c r="AJ28" s="2"/>
      <c r="AK28" s="2">
        <f t="shared" si="10"/>
        <v>0</v>
      </c>
      <c r="AL28" s="4">
        <f t="shared" si="11"/>
        <v>0</v>
      </c>
      <c r="AM28" s="2"/>
      <c r="AN28" s="2"/>
      <c r="AO28" s="2"/>
      <c r="AP28" s="2">
        <f t="shared" si="12"/>
        <v>0</v>
      </c>
      <c r="AQ28" s="4">
        <f t="shared" si="13"/>
        <v>0</v>
      </c>
      <c r="AR28" s="2"/>
      <c r="AS28" s="2"/>
      <c r="AT28" s="2"/>
      <c r="AU28" s="2">
        <f t="shared" si="14"/>
        <v>0</v>
      </c>
      <c r="AV28" s="4">
        <f t="shared" si="15"/>
        <v>0</v>
      </c>
    </row>
    <row r="29" spans="1:48" ht="36.75" x14ac:dyDescent="0.25">
      <c r="A29" s="14">
        <v>101005101</v>
      </c>
      <c r="B29" s="15" t="str">
        <f>VLOOKUP(A29,'[31]MEDICAMENTOS OCT-NOV-DIC 2025'!$B$2:$D$1754,3,0)</f>
        <v>MODULADOR HEMORREOLÓGICO TIPO PENTOXIFILINA, 400MG, TABLETA DE LIBERACIÓN MODIFICADA, V.O.</v>
      </c>
      <c r="C29" s="16">
        <v>0.11</v>
      </c>
      <c r="D29" s="17">
        <v>0</v>
      </c>
      <c r="E29" s="17">
        <v>0</v>
      </c>
      <c r="F29" s="17">
        <v>0</v>
      </c>
      <c r="G29" s="18">
        <f t="shared" si="16"/>
        <v>0</v>
      </c>
      <c r="H29" s="16">
        <f t="shared" si="19"/>
        <v>0</v>
      </c>
      <c r="I29" s="17">
        <v>0</v>
      </c>
      <c r="J29" s="17">
        <v>0</v>
      </c>
      <c r="K29" s="17">
        <v>0</v>
      </c>
      <c r="L29" s="19">
        <f t="shared" si="0"/>
        <v>0</v>
      </c>
      <c r="M29" s="20">
        <f t="shared" si="1"/>
        <v>0</v>
      </c>
      <c r="N29" s="17">
        <v>0</v>
      </c>
      <c r="O29" s="17">
        <v>0</v>
      </c>
      <c r="P29" s="17">
        <v>0</v>
      </c>
      <c r="Q29" s="21">
        <f t="shared" si="17"/>
        <v>0</v>
      </c>
      <c r="R29" s="22">
        <f t="shared" si="18"/>
        <v>0</v>
      </c>
      <c r="S29" s="2"/>
      <c r="T29" s="2"/>
      <c r="U29" s="2"/>
      <c r="V29" s="2">
        <f t="shared" si="4"/>
        <v>0</v>
      </c>
      <c r="W29" s="3">
        <f t="shared" si="5"/>
        <v>0</v>
      </c>
      <c r="X29" s="2"/>
      <c r="Y29" s="2"/>
      <c r="Z29" s="2"/>
      <c r="AA29" s="2">
        <f t="shared" si="6"/>
        <v>0</v>
      </c>
      <c r="AB29" s="3">
        <f t="shared" si="7"/>
        <v>0</v>
      </c>
      <c r="AC29" s="2"/>
      <c r="AD29" s="2"/>
      <c r="AE29" s="2"/>
      <c r="AF29" s="2">
        <f t="shared" si="8"/>
        <v>0</v>
      </c>
      <c r="AG29" s="3">
        <f t="shared" si="9"/>
        <v>0</v>
      </c>
      <c r="AH29" s="2"/>
      <c r="AI29" s="2"/>
      <c r="AJ29" s="2"/>
      <c r="AK29" s="2">
        <f t="shared" si="10"/>
        <v>0</v>
      </c>
      <c r="AL29" s="4">
        <f t="shared" si="11"/>
        <v>0</v>
      </c>
      <c r="AM29" s="2"/>
      <c r="AN29" s="2"/>
      <c r="AO29" s="2"/>
      <c r="AP29" s="2">
        <f t="shared" si="12"/>
        <v>0</v>
      </c>
      <c r="AQ29" s="4">
        <f t="shared" si="13"/>
        <v>0</v>
      </c>
      <c r="AR29" s="2"/>
      <c r="AS29" s="2"/>
      <c r="AT29" s="2"/>
      <c r="AU29" s="2">
        <f t="shared" si="14"/>
        <v>0</v>
      </c>
      <c r="AV29" s="4">
        <f t="shared" si="15"/>
        <v>0</v>
      </c>
    </row>
    <row r="30" spans="1:48" x14ac:dyDescent="0.25">
      <c r="A30" s="14">
        <v>101007801</v>
      </c>
      <c r="B30" s="15" t="str">
        <f>VLOOKUP(A30,'[31]MEDICAMENTOS OCT-NOV-DIC 2025'!$B$2:$D$1754,3,0)</f>
        <v>ACETAZOLAMIDA, 250MG, TABLETA, V.O.</v>
      </c>
      <c r="C30" s="16">
        <v>0.13</v>
      </c>
      <c r="D30" s="17">
        <v>960</v>
      </c>
      <c r="E30" s="17">
        <v>0</v>
      </c>
      <c r="F30" s="17">
        <v>1560</v>
      </c>
      <c r="G30" s="18">
        <f t="shared" si="16"/>
        <v>2520</v>
      </c>
      <c r="H30" s="16">
        <f t="shared" si="19"/>
        <v>327.60000000000002</v>
      </c>
      <c r="I30" s="17">
        <v>0</v>
      </c>
      <c r="J30" s="17">
        <v>0</v>
      </c>
      <c r="K30" s="17">
        <v>0</v>
      </c>
      <c r="L30" s="19">
        <f t="shared" si="0"/>
        <v>0</v>
      </c>
      <c r="M30" s="20">
        <f t="shared" si="1"/>
        <v>0</v>
      </c>
      <c r="N30" s="17">
        <v>0</v>
      </c>
      <c r="O30" s="17">
        <v>0</v>
      </c>
      <c r="P30" s="17">
        <v>0</v>
      </c>
      <c r="Q30" s="21">
        <f t="shared" si="17"/>
        <v>0</v>
      </c>
      <c r="R30" s="22">
        <f t="shared" si="18"/>
        <v>0</v>
      </c>
      <c r="S30" s="2"/>
      <c r="T30" s="2"/>
      <c r="U30" s="2"/>
      <c r="V30" s="2">
        <f t="shared" si="4"/>
        <v>0</v>
      </c>
      <c r="W30" s="3">
        <f t="shared" si="5"/>
        <v>0</v>
      </c>
      <c r="X30" s="2"/>
      <c r="Y30" s="2"/>
      <c r="Z30" s="2"/>
      <c r="AA30" s="2">
        <f t="shared" si="6"/>
        <v>0</v>
      </c>
      <c r="AB30" s="3">
        <f t="shared" si="7"/>
        <v>0</v>
      </c>
      <c r="AC30" s="2"/>
      <c r="AD30" s="2"/>
      <c r="AE30" s="2"/>
      <c r="AF30" s="2">
        <f t="shared" si="8"/>
        <v>0</v>
      </c>
      <c r="AG30" s="3">
        <f t="shared" si="9"/>
        <v>0</v>
      </c>
      <c r="AH30" s="2"/>
      <c r="AI30" s="2"/>
      <c r="AJ30" s="2"/>
      <c r="AK30" s="2">
        <f t="shared" si="10"/>
        <v>0</v>
      </c>
      <c r="AL30" s="4">
        <f t="shared" si="11"/>
        <v>0</v>
      </c>
      <c r="AM30" s="2"/>
      <c r="AN30" s="2"/>
      <c r="AO30" s="2"/>
      <c r="AP30" s="2">
        <f t="shared" si="12"/>
        <v>0</v>
      </c>
      <c r="AQ30" s="4">
        <f t="shared" si="13"/>
        <v>0</v>
      </c>
      <c r="AR30" s="2"/>
      <c r="AS30" s="2"/>
      <c r="AT30" s="2"/>
      <c r="AU30" s="2">
        <f t="shared" si="14"/>
        <v>0</v>
      </c>
      <c r="AV30" s="4">
        <f t="shared" si="15"/>
        <v>0</v>
      </c>
    </row>
    <row r="31" spans="1:48" x14ac:dyDescent="0.25">
      <c r="A31" s="14">
        <v>101008501</v>
      </c>
      <c r="B31" s="15" t="str">
        <f>VLOOKUP(A31,'[31]MEDICAMENTOS OCT-NOV-DIC 2025'!$B$2:$D$1754,3,0)</f>
        <v>DIGOXINA 0.25mg, tableta, V.O.</v>
      </c>
      <c r="C31" s="16">
        <v>0.25</v>
      </c>
      <c r="D31" s="17">
        <v>81800</v>
      </c>
      <c r="E31" s="17">
        <v>24650</v>
      </c>
      <c r="F31" s="17">
        <v>62350</v>
      </c>
      <c r="G31" s="18">
        <f t="shared" si="16"/>
        <v>168800</v>
      </c>
      <c r="H31" s="16">
        <f t="shared" si="19"/>
        <v>42200</v>
      </c>
      <c r="I31" s="17">
        <v>69200</v>
      </c>
      <c r="J31" s="17">
        <v>10700</v>
      </c>
      <c r="K31" s="17">
        <v>60550</v>
      </c>
      <c r="L31" s="19">
        <f t="shared" si="0"/>
        <v>140450</v>
      </c>
      <c r="M31" s="20">
        <f t="shared" si="1"/>
        <v>35112.5</v>
      </c>
      <c r="N31" s="17">
        <v>67150</v>
      </c>
      <c r="O31" s="17">
        <v>7700</v>
      </c>
      <c r="P31" s="17">
        <v>54750</v>
      </c>
      <c r="Q31" s="21">
        <f t="shared" si="17"/>
        <v>129600</v>
      </c>
      <c r="R31" s="22">
        <f t="shared" si="18"/>
        <v>32400</v>
      </c>
      <c r="S31" s="2"/>
      <c r="T31" s="2"/>
      <c r="U31" s="2"/>
      <c r="V31" s="2">
        <f t="shared" si="4"/>
        <v>0</v>
      </c>
      <c r="W31" s="3">
        <f t="shared" si="5"/>
        <v>0</v>
      </c>
      <c r="X31" s="2"/>
      <c r="Y31" s="2"/>
      <c r="Z31" s="2"/>
      <c r="AA31" s="2">
        <f t="shared" si="6"/>
        <v>0</v>
      </c>
      <c r="AB31" s="3">
        <f t="shared" si="7"/>
        <v>0</v>
      </c>
      <c r="AC31" s="2"/>
      <c r="AD31" s="2"/>
      <c r="AE31" s="2"/>
      <c r="AF31" s="2">
        <f t="shared" si="8"/>
        <v>0</v>
      </c>
      <c r="AG31" s="3">
        <f t="shared" si="9"/>
        <v>0</v>
      </c>
      <c r="AH31" s="2"/>
      <c r="AI31" s="2"/>
      <c r="AJ31" s="2"/>
      <c r="AK31" s="2">
        <f t="shared" si="10"/>
        <v>0</v>
      </c>
      <c r="AL31" s="4">
        <f t="shared" si="11"/>
        <v>0</v>
      </c>
      <c r="AM31" s="2"/>
      <c r="AN31" s="2"/>
      <c r="AO31" s="2"/>
      <c r="AP31" s="2">
        <f t="shared" si="12"/>
        <v>0</v>
      </c>
      <c r="AQ31" s="4">
        <f t="shared" si="13"/>
        <v>0</v>
      </c>
      <c r="AR31" s="2"/>
      <c r="AS31" s="2"/>
      <c r="AT31" s="2"/>
      <c r="AU31" s="2">
        <f t="shared" si="14"/>
        <v>0</v>
      </c>
      <c r="AV31" s="4">
        <f t="shared" si="15"/>
        <v>0</v>
      </c>
    </row>
    <row r="32" spans="1:48" ht="24.75" x14ac:dyDescent="0.25">
      <c r="A32" s="14">
        <v>101008601</v>
      </c>
      <c r="B32" s="15" t="str">
        <f>VLOOKUP(A32,'[31]MEDICAMENTOS OCT-NOV-DIC 2025'!$B$2:$D$1754,3,0)</f>
        <v>FENITOINA SODICA 100mg, capsula o tableta, de liberacion modificada, V.O.</v>
      </c>
      <c r="C32" s="16">
        <v>0.1</v>
      </c>
      <c r="D32" s="17">
        <v>1159500</v>
      </c>
      <c r="E32" s="17">
        <v>357000</v>
      </c>
      <c r="F32" s="17">
        <v>388400</v>
      </c>
      <c r="G32" s="18">
        <f t="shared" si="16"/>
        <v>1904900</v>
      </c>
      <c r="H32" s="16">
        <f t="shared" si="19"/>
        <v>190490</v>
      </c>
      <c r="I32" s="17">
        <v>1097100</v>
      </c>
      <c r="J32" s="17">
        <v>311700</v>
      </c>
      <c r="K32" s="17">
        <v>367700</v>
      </c>
      <c r="L32" s="19">
        <f t="shared" si="0"/>
        <v>1776500</v>
      </c>
      <c r="M32" s="20">
        <f t="shared" si="1"/>
        <v>177650</v>
      </c>
      <c r="N32" s="17">
        <v>1062000</v>
      </c>
      <c r="O32" s="17">
        <v>292400</v>
      </c>
      <c r="P32" s="17">
        <v>304300</v>
      </c>
      <c r="Q32" s="21">
        <f t="shared" si="17"/>
        <v>1658700</v>
      </c>
      <c r="R32" s="22">
        <f t="shared" si="18"/>
        <v>165870</v>
      </c>
      <c r="S32" s="2"/>
      <c r="T32" s="2"/>
      <c r="U32" s="2"/>
      <c r="V32" s="2">
        <f t="shared" si="4"/>
        <v>0</v>
      </c>
      <c r="W32" s="3">
        <f t="shared" si="5"/>
        <v>0</v>
      </c>
      <c r="X32" s="2"/>
      <c r="Y32" s="2"/>
      <c r="Z32" s="2"/>
      <c r="AA32" s="2">
        <f t="shared" si="6"/>
        <v>0</v>
      </c>
      <c r="AB32" s="3">
        <f t="shared" si="7"/>
        <v>0</v>
      </c>
      <c r="AC32" s="2"/>
      <c r="AD32" s="2"/>
      <c r="AE32" s="2"/>
      <c r="AF32" s="2">
        <f t="shared" si="8"/>
        <v>0</v>
      </c>
      <c r="AG32" s="3">
        <f t="shared" si="9"/>
        <v>0</v>
      </c>
      <c r="AH32" s="2"/>
      <c r="AI32" s="2"/>
      <c r="AJ32" s="2"/>
      <c r="AK32" s="2">
        <f t="shared" si="10"/>
        <v>0</v>
      </c>
      <c r="AL32" s="4">
        <f t="shared" si="11"/>
        <v>0</v>
      </c>
      <c r="AM32" s="2"/>
      <c r="AN32" s="2"/>
      <c r="AO32" s="2"/>
      <c r="AP32" s="2">
        <f t="shared" si="12"/>
        <v>0</v>
      </c>
      <c r="AQ32" s="4">
        <f t="shared" si="13"/>
        <v>0</v>
      </c>
      <c r="AR32" s="2"/>
      <c r="AS32" s="2"/>
      <c r="AT32" s="2"/>
      <c r="AU32" s="2">
        <f t="shared" si="14"/>
        <v>0</v>
      </c>
      <c r="AV32" s="4">
        <f t="shared" si="15"/>
        <v>0</v>
      </c>
    </row>
    <row r="33" spans="1:48" ht="24.75" x14ac:dyDescent="0.25">
      <c r="A33" s="14">
        <v>101008801</v>
      </c>
      <c r="B33" s="15" t="str">
        <f>VLOOKUP(A33,'[31]MEDICAMENTOS OCT-NOV-DIC 2025'!$B$2:$D$1754,3,0)</f>
        <v>CLORFENIRAMINA  MALEATO,  4MG, TABLETA, V.O.</v>
      </c>
      <c r="C33" s="16">
        <v>0.03</v>
      </c>
      <c r="D33" s="17">
        <v>536000</v>
      </c>
      <c r="E33" s="17">
        <v>75400</v>
      </c>
      <c r="F33" s="17">
        <v>242500</v>
      </c>
      <c r="G33" s="18">
        <f t="shared" si="16"/>
        <v>853900</v>
      </c>
      <c r="H33" s="16">
        <f t="shared" si="19"/>
        <v>25617</v>
      </c>
      <c r="I33" s="17">
        <v>455600</v>
      </c>
      <c r="J33" s="17">
        <v>23400</v>
      </c>
      <c r="K33" s="17">
        <v>228500</v>
      </c>
      <c r="L33" s="19">
        <f t="shared" si="0"/>
        <v>707500</v>
      </c>
      <c r="M33" s="20">
        <f t="shared" si="1"/>
        <v>21225</v>
      </c>
      <c r="N33" s="17">
        <v>411000</v>
      </c>
      <c r="O33" s="17">
        <v>0</v>
      </c>
      <c r="P33" s="17">
        <v>221500</v>
      </c>
      <c r="Q33" s="21">
        <f t="shared" si="17"/>
        <v>632500</v>
      </c>
      <c r="R33" s="22">
        <f t="shared" si="18"/>
        <v>18975</v>
      </c>
      <c r="S33" s="2"/>
      <c r="T33" s="2"/>
      <c r="U33" s="2"/>
      <c r="V33" s="2">
        <f t="shared" si="4"/>
        <v>0</v>
      </c>
      <c r="W33" s="3">
        <f t="shared" si="5"/>
        <v>0</v>
      </c>
      <c r="X33" s="2"/>
      <c r="Y33" s="2"/>
      <c r="Z33" s="2"/>
      <c r="AA33" s="2">
        <f t="shared" si="6"/>
        <v>0</v>
      </c>
      <c r="AB33" s="3">
        <f t="shared" si="7"/>
        <v>0</v>
      </c>
      <c r="AC33" s="2"/>
      <c r="AD33" s="2"/>
      <c r="AE33" s="2"/>
      <c r="AF33" s="2">
        <f t="shared" si="8"/>
        <v>0</v>
      </c>
      <c r="AG33" s="3">
        <f t="shared" si="9"/>
        <v>0</v>
      </c>
      <c r="AH33" s="2"/>
      <c r="AI33" s="2"/>
      <c r="AJ33" s="2"/>
      <c r="AK33" s="2">
        <f t="shared" si="10"/>
        <v>0</v>
      </c>
      <c r="AL33" s="4">
        <f t="shared" si="11"/>
        <v>0</v>
      </c>
      <c r="AM33" s="2"/>
      <c r="AN33" s="2"/>
      <c r="AO33" s="2"/>
      <c r="AP33" s="2">
        <f t="shared" si="12"/>
        <v>0</v>
      </c>
      <c r="AQ33" s="4">
        <f t="shared" si="13"/>
        <v>0</v>
      </c>
      <c r="AR33" s="2"/>
      <c r="AS33" s="2"/>
      <c r="AT33" s="2"/>
      <c r="AU33" s="2">
        <f t="shared" si="14"/>
        <v>0</v>
      </c>
      <c r="AV33" s="4">
        <f t="shared" si="15"/>
        <v>0</v>
      </c>
    </row>
    <row r="34" spans="1:48" x14ac:dyDescent="0.25">
      <c r="A34" s="14">
        <v>101009501</v>
      </c>
      <c r="B34" s="15" t="str">
        <f>VLOOKUP(A34,'[31]MEDICAMENTOS OCT-NOV-DIC 2025'!$B$2:$D$1754,3,0)</f>
        <v>DIMENHIDRINATO, 50MG, TABLETA, V.O.</v>
      </c>
      <c r="C34" s="16">
        <v>0.01</v>
      </c>
      <c r="D34" s="17">
        <v>266000</v>
      </c>
      <c r="E34" s="17">
        <v>597000</v>
      </c>
      <c r="F34" s="17">
        <v>410000</v>
      </c>
      <c r="G34" s="18">
        <f t="shared" si="16"/>
        <v>1273000</v>
      </c>
      <c r="H34" s="16">
        <f t="shared" si="19"/>
        <v>12730</v>
      </c>
      <c r="I34" s="17">
        <v>1333000</v>
      </c>
      <c r="J34" s="17">
        <v>537000</v>
      </c>
      <c r="K34" s="17">
        <v>374000</v>
      </c>
      <c r="L34" s="19">
        <f t="shared" si="0"/>
        <v>2244000</v>
      </c>
      <c r="M34" s="20">
        <f t="shared" si="1"/>
        <v>22440</v>
      </c>
      <c r="N34" s="17">
        <v>1234000</v>
      </c>
      <c r="O34" s="17">
        <v>504000</v>
      </c>
      <c r="P34" s="17">
        <v>336000</v>
      </c>
      <c r="Q34" s="21">
        <f t="shared" si="17"/>
        <v>2074000</v>
      </c>
      <c r="R34" s="22">
        <f t="shared" si="18"/>
        <v>20740</v>
      </c>
      <c r="S34" s="2"/>
      <c r="T34" s="2"/>
      <c r="U34" s="2"/>
      <c r="V34" s="2">
        <f t="shared" si="4"/>
        <v>0</v>
      </c>
      <c r="W34" s="3">
        <f t="shared" si="5"/>
        <v>0</v>
      </c>
      <c r="X34" s="2"/>
      <c r="Y34" s="2"/>
      <c r="Z34" s="2"/>
      <c r="AA34" s="2">
        <f t="shared" si="6"/>
        <v>0</v>
      </c>
      <c r="AB34" s="3">
        <f t="shared" si="7"/>
        <v>0</v>
      </c>
      <c r="AC34" s="2"/>
      <c r="AD34" s="2"/>
      <c r="AE34" s="2"/>
      <c r="AF34" s="2">
        <f t="shared" si="8"/>
        <v>0</v>
      </c>
      <c r="AG34" s="3">
        <f t="shared" si="9"/>
        <v>0</v>
      </c>
      <c r="AH34" s="2"/>
      <c r="AI34" s="2"/>
      <c r="AJ34" s="2"/>
      <c r="AK34" s="2">
        <f t="shared" si="10"/>
        <v>0</v>
      </c>
      <c r="AL34" s="4">
        <f t="shared" si="11"/>
        <v>0</v>
      </c>
      <c r="AM34" s="2"/>
      <c r="AN34" s="2"/>
      <c r="AO34" s="2"/>
      <c r="AP34" s="2">
        <f t="shared" si="12"/>
        <v>0</v>
      </c>
      <c r="AQ34" s="4">
        <f t="shared" si="13"/>
        <v>0</v>
      </c>
      <c r="AR34" s="2"/>
      <c r="AS34" s="2"/>
      <c r="AT34" s="2"/>
      <c r="AU34" s="2">
        <f t="shared" si="14"/>
        <v>0</v>
      </c>
      <c r="AV34" s="4">
        <f t="shared" si="15"/>
        <v>0</v>
      </c>
    </row>
    <row r="35" spans="1:48" ht="24.75" x14ac:dyDescent="0.25">
      <c r="A35" s="14">
        <v>101010101</v>
      </c>
      <c r="B35" s="15" t="str">
        <f>VLOOKUP(A35,'[31]MEDICAMENTOS OCT-NOV-DIC 2025'!$B$2:$D$1754,3,0)</f>
        <v>CIPROFLOXACINA, 500MG, CÁPSULA O TABLETA, V.O.</v>
      </c>
      <c r="C35" s="16">
        <v>0.06</v>
      </c>
      <c r="D35" s="17">
        <v>1022280</v>
      </c>
      <c r="E35" s="17">
        <v>406434</v>
      </c>
      <c r="F35" s="17">
        <v>292376</v>
      </c>
      <c r="G35" s="18">
        <f t="shared" si="16"/>
        <v>1721090</v>
      </c>
      <c r="H35" s="16">
        <f t="shared" si="19"/>
        <v>103265.4</v>
      </c>
      <c r="I35" s="17">
        <v>888440</v>
      </c>
      <c r="J35" s="17">
        <v>374570</v>
      </c>
      <c r="K35" s="17">
        <v>270732</v>
      </c>
      <c r="L35" s="19">
        <f t="shared" si="0"/>
        <v>1533742</v>
      </c>
      <c r="M35" s="20">
        <f t="shared" si="1"/>
        <v>92024.51999999999</v>
      </c>
      <c r="N35" s="17">
        <v>842520</v>
      </c>
      <c r="O35" s="17">
        <v>333326</v>
      </c>
      <c r="P35" s="17">
        <v>236572</v>
      </c>
      <c r="Q35" s="21">
        <f t="shared" si="17"/>
        <v>1412418</v>
      </c>
      <c r="R35" s="22">
        <f t="shared" si="18"/>
        <v>84745.08</v>
      </c>
      <c r="S35" s="2"/>
      <c r="T35" s="2"/>
      <c r="U35" s="2"/>
      <c r="V35" s="2">
        <f t="shared" si="4"/>
        <v>0</v>
      </c>
      <c r="W35" s="3">
        <f t="shared" si="5"/>
        <v>0</v>
      </c>
      <c r="X35" s="2"/>
      <c r="Y35" s="2"/>
      <c r="Z35" s="2"/>
      <c r="AA35" s="2">
        <f t="shared" si="6"/>
        <v>0</v>
      </c>
      <c r="AB35" s="3">
        <f t="shared" si="7"/>
        <v>0</v>
      </c>
      <c r="AC35" s="2"/>
      <c r="AD35" s="2"/>
      <c r="AE35" s="2"/>
      <c r="AF35" s="2">
        <f t="shared" si="8"/>
        <v>0</v>
      </c>
      <c r="AG35" s="3">
        <f t="shared" si="9"/>
        <v>0</v>
      </c>
      <c r="AH35" s="2"/>
      <c r="AI35" s="2"/>
      <c r="AJ35" s="2"/>
      <c r="AK35" s="2">
        <f t="shared" si="10"/>
        <v>0</v>
      </c>
      <c r="AL35" s="4">
        <f t="shared" si="11"/>
        <v>0</v>
      </c>
      <c r="AM35" s="2"/>
      <c r="AN35" s="2"/>
      <c r="AO35" s="2"/>
      <c r="AP35" s="2">
        <f t="shared" si="12"/>
        <v>0</v>
      </c>
      <c r="AQ35" s="4">
        <f t="shared" si="13"/>
        <v>0</v>
      </c>
      <c r="AR35" s="2"/>
      <c r="AS35" s="2"/>
      <c r="AT35" s="2"/>
      <c r="AU35" s="2">
        <f t="shared" si="14"/>
        <v>0</v>
      </c>
      <c r="AV35" s="4">
        <f t="shared" si="15"/>
        <v>0</v>
      </c>
    </row>
    <row r="36" spans="1:48" ht="24.75" x14ac:dyDescent="0.25">
      <c r="A36" s="14">
        <v>101010601</v>
      </c>
      <c r="B36" s="15" t="str">
        <f>VLOOKUP(A36,'[31]MEDICAMENTOS OCT-NOV-DIC 2025'!$B$2:$D$1754,3,0)</f>
        <v>ISOSORBIDE DINITRATO, 5MG, TABLETA, VÍA SUBLINGUAL</v>
      </c>
      <c r="C36" s="16">
        <v>0.36</v>
      </c>
      <c r="D36" s="17">
        <v>21200</v>
      </c>
      <c r="E36" s="17">
        <v>1200</v>
      </c>
      <c r="F36" s="17">
        <v>3400</v>
      </c>
      <c r="G36" s="18">
        <f t="shared" si="16"/>
        <v>25800</v>
      </c>
      <c r="H36" s="16">
        <f t="shared" si="19"/>
        <v>9288</v>
      </c>
      <c r="I36" s="17">
        <v>16400</v>
      </c>
      <c r="J36" s="17">
        <v>800</v>
      </c>
      <c r="K36" s="17">
        <v>100</v>
      </c>
      <c r="L36" s="19">
        <f t="shared" si="0"/>
        <v>17300</v>
      </c>
      <c r="M36" s="20">
        <f t="shared" si="1"/>
        <v>6228</v>
      </c>
      <c r="N36" s="17">
        <v>31200</v>
      </c>
      <c r="O36" s="17">
        <v>3200</v>
      </c>
      <c r="P36" s="17">
        <v>9900</v>
      </c>
      <c r="Q36" s="21">
        <f t="shared" si="17"/>
        <v>44300</v>
      </c>
      <c r="R36" s="22">
        <f t="shared" si="18"/>
        <v>15948</v>
      </c>
      <c r="S36" s="2"/>
      <c r="T36" s="2"/>
      <c r="U36" s="2"/>
      <c r="V36" s="2">
        <f t="shared" si="4"/>
        <v>0</v>
      </c>
      <c r="W36" s="3">
        <f t="shared" si="5"/>
        <v>0</v>
      </c>
      <c r="X36" s="2"/>
      <c r="Y36" s="2"/>
      <c r="Z36" s="2"/>
      <c r="AA36" s="2">
        <f t="shared" si="6"/>
        <v>0</v>
      </c>
      <c r="AB36" s="3">
        <f t="shared" si="7"/>
        <v>0</v>
      </c>
      <c r="AC36" s="2"/>
      <c r="AD36" s="2"/>
      <c r="AE36" s="2"/>
      <c r="AF36" s="2">
        <f t="shared" si="8"/>
        <v>0</v>
      </c>
      <c r="AG36" s="3">
        <f t="shared" si="9"/>
        <v>0</v>
      </c>
      <c r="AH36" s="2"/>
      <c r="AI36" s="2"/>
      <c r="AJ36" s="2"/>
      <c r="AK36" s="2">
        <f t="shared" si="10"/>
        <v>0</v>
      </c>
      <c r="AL36" s="4">
        <f t="shared" si="11"/>
        <v>0</v>
      </c>
      <c r="AM36" s="2"/>
      <c r="AN36" s="2"/>
      <c r="AO36" s="2"/>
      <c r="AP36" s="2">
        <f t="shared" si="12"/>
        <v>0</v>
      </c>
      <c r="AQ36" s="4">
        <f t="shared" si="13"/>
        <v>0</v>
      </c>
      <c r="AR36" s="2"/>
      <c r="AS36" s="2"/>
      <c r="AT36" s="2"/>
      <c r="AU36" s="2">
        <f t="shared" si="14"/>
        <v>0</v>
      </c>
      <c r="AV36" s="4">
        <f t="shared" si="15"/>
        <v>0</v>
      </c>
    </row>
    <row r="37" spans="1:48" ht="24.75" x14ac:dyDescent="0.25">
      <c r="A37" s="14">
        <v>101010801</v>
      </c>
      <c r="B37" s="15" t="str">
        <f>VLOOKUP(A37,'[31]MEDICAMENTOS OCT-NOV-DIC 2025'!$B$2:$D$1754,3,0)</f>
        <v>ISOSORBIDE DINITRATO, 10MG, TABLETA, V.O.</v>
      </c>
      <c r="C37" s="16">
        <v>0.03</v>
      </c>
      <c r="D37" s="17">
        <v>883920</v>
      </c>
      <c r="E37" s="17">
        <v>104700</v>
      </c>
      <c r="F37" s="17">
        <v>59460</v>
      </c>
      <c r="G37" s="18">
        <f t="shared" si="16"/>
        <v>1048080</v>
      </c>
      <c r="H37" s="16">
        <f t="shared" si="19"/>
        <v>31442.399999999998</v>
      </c>
      <c r="I37" s="17">
        <v>790560</v>
      </c>
      <c r="J37" s="17">
        <v>81300</v>
      </c>
      <c r="K37" s="17">
        <v>35460</v>
      </c>
      <c r="L37" s="19">
        <f t="shared" si="0"/>
        <v>907320</v>
      </c>
      <c r="M37" s="20">
        <f t="shared" si="1"/>
        <v>27219.599999999999</v>
      </c>
      <c r="N37" s="17">
        <v>735780</v>
      </c>
      <c r="O37" s="17">
        <v>57360</v>
      </c>
      <c r="P37" s="17">
        <v>11360</v>
      </c>
      <c r="Q37" s="21">
        <f t="shared" si="17"/>
        <v>804500</v>
      </c>
      <c r="R37" s="22">
        <f t="shared" si="18"/>
        <v>24135</v>
      </c>
      <c r="S37" s="2"/>
      <c r="T37" s="2"/>
      <c r="U37" s="2"/>
      <c r="V37" s="2">
        <f t="shared" si="4"/>
        <v>0</v>
      </c>
      <c r="W37" s="3">
        <f t="shared" si="5"/>
        <v>0</v>
      </c>
      <c r="X37" s="2"/>
      <c r="Y37" s="2"/>
      <c r="Z37" s="2"/>
      <c r="AA37" s="2">
        <f t="shared" si="6"/>
        <v>0</v>
      </c>
      <c r="AB37" s="3">
        <f t="shared" si="7"/>
        <v>0</v>
      </c>
      <c r="AC37" s="2"/>
      <c r="AD37" s="2"/>
      <c r="AE37" s="2"/>
      <c r="AF37" s="2">
        <f t="shared" si="8"/>
        <v>0</v>
      </c>
      <c r="AG37" s="3">
        <f t="shared" si="9"/>
        <v>0</v>
      </c>
      <c r="AH37" s="2"/>
      <c r="AI37" s="2"/>
      <c r="AJ37" s="2"/>
      <c r="AK37" s="2">
        <f t="shared" si="10"/>
        <v>0</v>
      </c>
      <c r="AL37" s="4">
        <f t="shared" si="11"/>
        <v>0</v>
      </c>
      <c r="AM37" s="2"/>
      <c r="AN37" s="2"/>
      <c r="AO37" s="2"/>
      <c r="AP37" s="2">
        <f t="shared" si="12"/>
        <v>0</v>
      </c>
      <c r="AQ37" s="4">
        <f t="shared" si="13"/>
        <v>0</v>
      </c>
      <c r="AR37" s="2"/>
      <c r="AS37" s="2"/>
      <c r="AT37" s="2"/>
      <c r="AU37" s="2">
        <f t="shared" si="14"/>
        <v>0</v>
      </c>
      <c r="AV37" s="4">
        <f t="shared" si="15"/>
        <v>0</v>
      </c>
    </row>
    <row r="38" spans="1:48" ht="48.75" x14ac:dyDescent="0.25">
      <c r="A38" s="14">
        <v>101011401</v>
      </c>
      <c r="B38" s="15" t="str">
        <f>VLOOKUP(A38,'[31]MEDICAMENTOS OCT-NOV-DIC 2025'!$B$2:$D$1754,3,0)</f>
        <v>ESTRÓGENOS CONJUGADOS NATURALES DE ORIGEN EQUINO, 0.625-1MG, TABLETA O TABLETA DE LIBERACIÓN PROLONGADA, V.O.</v>
      </c>
      <c r="C38" s="16">
        <v>0.36</v>
      </c>
      <c r="D38" s="17">
        <v>121632</v>
      </c>
      <c r="E38" s="17">
        <v>18396</v>
      </c>
      <c r="F38" s="17">
        <v>14084</v>
      </c>
      <c r="G38" s="18">
        <f t="shared" si="16"/>
        <v>154112</v>
      </c>
      <c r="H38" s="16">
        <f t="shared" si="19"/>
        <v>55480.32</v>
      </c>
      <c r="I38" s="17">
        <v>119700</v>
      </c>
      <c r="J38" s="17">
        <v>17836</v>
      </c>
      <c r="K38" s="17">
        <v>12656</v>
      </c>
      <c r="L38" s="19">
        <f t="shared" si="0"/>
        <v>150192</v>
      </c>
      <c r="M38" s="20">
        <f t="shared" si="1"/>
        <v>54069.119999999995</v>
      </c>
      <c r="N38" s="17">
        <v>116284</v>
      </c>
      <c r="O38" s="17">
        <v>17164</v>
      </c>
      <c r="P38" s="17">
        <v>11732</v>
      </c>
      <c r="Q38" s="21">
        <f t="shared" si="17"/>
        <v>145180</v>
      </c>
      <c r="R38" s="22">
        <f t="shared" si="18"/>
        <v>52264.799999999996</v>
      </c>
      <c r="S38" s="2"/>
      <c r="T38" s="2"/>
      <c r="U38" s="2"/>
      <c r="V38" s="2">
        <f t="shared" si="4"/>
        <v>0</v>
      </c>
      <c r="W38" s="3">
        <f t="shared" si="5"/>
        <v>0</v>
      </c>
      <c r="X38" s="2"/>
      <c r="Y38" s="2"/>
      <c r="Z38" s="2"/>
      <c r="AA38" s="2">
        <f t="shared" si="6"/>
        <v>0</v>
      </c>
      <c r="AB38" s="3">
        <f t="shared" si="7"/>
        <v>0</v>
      </c>
      <c r="AC38" s="2"/>
      <c r="AD38" s="2"/>
      <c r="AE38" s="2"/>
      <c r="AF38" s="2">
        <f t="shared" si="8"/>
        <v>0</v>
      </c>
      <c r="AG38" s="3">
        <f t="shared" si="9"/>
        <v>0</v>
      </c>
      <c r="AH38" s="2"/>
      <c r="AI38" s="2"/>
      <c r="AJ38" s="2"/>
      <c r="AK38" s="2">
        <f t="shared" si="10"/>
        <v>0</v>
      </c>
      <c r="AL38" s="4">
        <f t="shared" si="11"/>
        <v>0</v>
      </c>
      <c r="AM38" s="2"/>
      <c r="AN38" s="2"/>
      <c r="AO38" s="2"/>
      <c r="AP38" s="2">
        <f t="shared" si="12"/>
        <v>0</v>
      </c>
      <c r="AQ38" s="4">
        <f t="shared" si="13"/>
        <v>0</v>
      </c>
      <c r="AR38" s="2"/>
      <c r="AS38" s="2"/>
      <c r="AT38" s="2"/>
      <c r="AU38" s="2">
        <f t="shared" si="14"/>
        <v>0</v>
      </c>
      <c r="AV38" s="4">
        <f t="shared" si="15"/>
        <v>0</v>
      </c>
    </row>
    <row r="39" spans="1:48" x14ac:dyDescent="0.25">
      <c r="A39" s="14">
        <v>101012201</v>
      </c>
      <c r="B39" s="15" t="str">
        <f>VLOOKUP(A39,'[31]MEDICAMENTOS OCT-NOV-DIC 2025'!$B$2:$D$1754,3,0)</f>
        <v>FENOBARBITAL 32mg, tableta, V.O.</v>
      </c>
      <c r="C39" s="16">
        <v>0.3</v>
      </c>
      <c r="D39" s="17">
        <v>28400</v>
      </c>
      <c r="E39" s="17">
        <v>0</v>
      </c>
      <c r="F39" s="17">
        <v>0</v>
      </c>
      <c r="G39" s="18">
        <f t="shared" si="16"/>
        <v>28400</v>
      </c>
      <c r="H39" s="16">
        <f t="shared" si="19"/>
        <v>8520</v>
      </c>
      <c r="I39" s="17">
        <v>25400</v>
      </c>
      <c r="J39" s="17">
        <v>10000</v>
      </c>
      <c r="K39" s="17">
        <v>0</v>
      </c>
      <c r="L39" s="19">
        <f t="shared" si="0"/>
        <v>35400</v>
      </c>
      <c r="M39" s="20">
        <f t="shared" si="1"/>
        <v>10620</v>
      </c>
      <c r="N39" s="17">
        <v>25400</v>
      </c>
      <c r="O39" s="17">
        <v>10000</v>
      </c>
      <c r="P39" s="17">
        <v>0</v>
      </c>
      <c r="Q39" s="21">
        <f t="shared" si="17"/>
        <v>35400</v>
      </c>
      <c r="R39" s="22">
        <f t="shared" si="18"/>
        <v>10620</v>
      </c>
      <c r="S39" s="2"/>
      <c r="T39" s="2"/>
      <c r="U39" s="2"/>
      <c r="V39" s="2">
        <f t="shared" si="4"/>
        <v>0</v>
      </c>
      <c r="W39" s="3">
        <f t="shared" si="5"/>
        <v>0</v>
      </c>
      <c r="X39" s="2"/>
      <c r="Y39" s="2"/>
      <c r="Z39" s="2"/>
      <c r="AA39" s="2">
        <f t="shared" si="6"/>
        <v>0</v>
      </c>
      <c r="AB39" s="3">
        <f t="shared" si="7"/>
        <v>0</v>
      </c>
      <c r="AC39" s="2"/>
      <c r="AD39" s="2"/>
      <c r="AE39" s="2"/>
      <c r="AF39" s="2">
        <f t="shared" si="8"/>
        <v>0</v>
      </c>
      <c r="AG39" s="3">
        <f t="shared" si="9"/>
        <v>0</v>
      </c>
      <c r="AH39" s="2"/>
      <c r="AI39" s="2"/>
      <c r="AJ39" s="2"/>
      <c r="AK39" s="2">
        <f t="shared" si="10"/>
        <v>0</v>
      </c>
      <c r="AL39" s="4">
        <f t="shared" si="11"/>
        <v>0</v>
      </c>
      <c r="AM39" s="2"/>
      <c r="AN39" s="2"/>
      <c r="AO39" s="2"/>
      <c r="AP39" s="2">
        <f t="shared" si="12"/>
        <v>0</v>
      </c>
      <c r="AQ39" s="4">
        <f t="shared" si="13"/>
        <v>0</v>
      </c>
      <c r="AR39" s="2"/>
      <c r="AS39" s="2"/>
      <c r="AT39" s="2"/>
      <c r="AU39" s="2">
        <f t="shared" si="14"/>
        <v>0</v>
      </c>
      <c r="AV39" s="4">
        <f t="shared" si="15"/>
        <v>0</v>
      </c>
    </row>
    <row r="40" spans="1:48" x14ac:dyDescent="0.25">
      <c r="A40" s="14">
        <v>101012301</v>
      </c>
      <c r="B40" s="15" t="str">
        <f>VLOOKUP(A40,'[31]MEDICAMENTOS OCT-NOV-DIC 2025'!$B$2:$D$1754,3,0)</f>
        <v>FENOBARBITAL 64mg, tableta, V.O.</v>
      </c>
      <c r="C40" s="16">
        <v>0.54</v>
      </c>
      <c r="D40" s="17">
        <v>1045000</v>
      </c>
      <c r="E40" s="17">
        <v>3000</v>
      </c>
      <c r="F40" s="17">
        <v>0</v>
      </c>
      <c r="G40" s="18">
        <f t="shared" si="16"/>
        <v>1048000</v>
      </c>
      <c r="H40" s="16">
        <f t="shared" si="19"/>
        <v>565920</v>
      </c>
      <c r="I40" s="17">
        <v>584000</v>
      </c>
      <c r="J40" s="17">
        <v>263000</v>
      </c>
      <c r="K40" s="17">
        <v>0</v>
      </c>
      <c r="L40" s="19">
        <f t="shared" si="0"/>
        <v>847000</v>
      </c>
      <c r="M40" s="20">
        <f t="shared" si="1"/>
        <v>457380.00000000006</v>
      </c>
      <c r="N40" s="17">
        <v>534000</v>
      </c>
      <c r="O40" s="17">
        <v>250000</v>
      </c>
      <c r="P40" s="17">
        <v>0</v>
      </c>
      <c r="Q40" s="21">
        <f t="shared" si="17"/>
        <v>784000</v>
      </c>
      <c r="R40" s="22">
        <f t="shared" si="18"/>
        <v>423360</v>
      </c>
      <c r="S40" s="2"/>
      <c r="T40" s="2"/>
      <c r="U40" s="2"/>
      <c r="V40" s="2">
        <f t="shared" si="4"/>
        <v>0</v>
      </c>
      <c r="W40" s="3">
        <f t="shared" si="5"/>
        <v>0</v>
      </c>
      <c r="X40" s="2"/>
      <c r="Y40" s="2"/>
      <c r="Z40" s="2"/>
      <c r="AA40" s="2">
        <f t="shared" si="6"/>
        <v>0</v>
      </c>
      <c r="AB40" s="3">
        <f t="shared" si="7"/>
        <v>0</v>
      </c>
      <c r="AC40" s="2"/>
      <c r="AD40" s="2"/>
      <c r="AE40" s="2"/>
      <c r="AF40" s="2">
        <f t="shared" si="8"/>
        <v>0</v>
      </c>
      <c r="AG40" s="3">
        <f t="shared" si="9"/>
        <v>0</v>
      </c>
      <c r="AH40" s="2"/>
      <c r="AI40" s="2"/>
      <c r="AJ40" s="2"/>
      <c r="AK40" s="2">
        <f t="shared" si="10"/>
        <v>0</v>
      </c>
      <c r="AL40" s="4">
        <f t="shared" si="11"/>
        <v>0</v>
      </c>
      <c r="AM40" s="2"/>
      <c r="AN40" s="2"/>
      <c r="AO40" s="2"/>
      <c r="AP40" s="2">
        <f t="shared" si="12"/>
        <v>0</v>
      </c>
      <c r="AQ40" s="4">
        <f t="shared" si="13"/>
        <v>0</v>
      </c>
      <c r="AR40" s="2"/>
      <c r="AS40" s="2"/>
      <c r="AT40" s="2"/>
      <c r="AU40" s="2">
        <f t="shared" si="14"/>
        <v>0</v>
      </c>
      <c r="AV40" s="4">
        <f t="shared" si="15"/>
        <v>0</v>
      </c>
    </row>
    <row r="41" spans="1:48" ht="24.75" x14ac:dyDescent="0.25">
      <c r="A41" s="14">
        <v>101012901</v>
      </c>
      <c r="B41" s="15" t="str">
        <f>VLOOKUP(A41,'[31]MEDICAMENTOS OCT-NOV-DIC 2025'!$B$2:$D$1754,3,0)</f>
        <v>METRONIDAZOL, 500MG, TABLETA RANURADA, V.O.</v>
      </c>
      <c r="C41" s="16">
        <v>0.06</v>
      </c>
      <c r="D41" s="17">
        <v>652200</v>
      </c>
      <c r="E41" s="17">
        <v>202800</v>
      </c>
      <c r="F41" s="17">
        <v>366000</v>
      </c>
      <c r="G41" s="18">
        <f t="shared" si="16"/>
        <v>1221000</v>
      </c>
      <c r="H41" s="16">
        <f t="shared" si="19"/>
        <v>73260</v>
      </c>
      <c r="I41" s="17">
        <v>601800</v>
      </c>
      <c r="J41" s="17">
        <v>187800</v>
      </c>
      <c r="K41" s="17">
        <v>315000</v>
      </c>
      <c r="L41" s="19">
        <f t="shared" si="0"/>
        <v>1104600</v>
      </c>
      <c r="M41" s="20">
        <f t="shared" si="1"/>
        <v>66276</v>
      </c>
      <c r="N41" s="17">
        <v>528600</v>
      </c>
      <c r="O41" s="17">
        <v>171600</v>
      </c>
      <c r="P41" s="17">
        <v>289800</v>
      </c>
      <c r="Q41" s="21">
        <f t="shared" si="17"/>
        <v>990000</v>
      </c>
      <c r="R41" s="22">
        <f t="shared" si="18"/>
        <v>59400</v>
      </c>
      <c r="S41" s="2"/>
      <c r="T41" s="2"/>
      <c r="U41" s="2"/>
      <c r="V41" s="2">
        <f t="shared" si="4"/>
        <v>0</v>
      </c>
      <c r="W41" s="3">
        <f t="shared" si="5"/>
        <v>0</v>
      </c>
      <c r="X41" s="2"/>
      <c r="Y41" s="2"/>
      <c r="Z41" s="2"/>
      <c r="AA41" s="2">
        <f t="shared" si="6"/>
        <v>0</v>
      </c>
      <c r="AB41" s="3">
        <f t="shared" si="7"/>
        <v>0</v>
      </c>
      <c r="AC41" s="2"/>
      <c r="AD41" s="2"/>
      <c r="AE41" s="2"/>
      <c r="AF41" s="2">
        <f t="shared" si="8"/>
        <v>0</v>
      </c>
      <c r="AG41" s="3">
        <f t="shared" si="9"/>
        <v>0</v>
      </c>
      <c r="AH41" s="2"/>
      <c r="AI41" s="2"/>
      <c r="AJ41" s="2"/>
      <c r="AK41" s="2">
        <f t="shared" si="10"/>
        <v>0</v>
      </c>
      <c r="AL41" s="4">
        <f t="shared" si="11"/>
        <v>0</v>
      </c>
      <c r="AM41" s="2"/>
      <c r="AN41" s="2"/>
      <c r="AO41" s="2"/>
      <c r="AP41" s="2">
        <f t="shared" si="12"/>
        <v>0</v>
      </c>
      <c r="AQ41" s="4">
        <f t="shared" si="13"/>
        <v>0</v>
      </c>
      <c r="AR41" s="2"/>
      <c r="AS41" s="2"/>
      <c r="AT41" s="2"/>
      <c r="AU41" s="2">
        <f t="shared" si="14"/>
        <v>0</v>
      </c>
      <c r="AV41" s="4">
        <f t="shared" si="15"/>
        <v>0</v>
      </c>
    </row>
    <row r="42" spans="1:48" x14ac:dyDescent="0.25">
      <c r="A42" s="14">
        <v>101013101</v>
      </c>
      <c r="B42" s="15" t="str">
        <f>VLOOKUP(A42,'[31]MEDICAMENTOS OCT-NOV-DIC 2025'!$B$2:$D$1754,3,0)</f>
        <v>FÓLICO ÁCIDO, 5MG, TABLETA, V.O.</v>
      </c>
      <c r="C42" s="16">
        <v>0.02</v>
      </c>
      <c r="D42" s="17">
        <v>410000</v>
      </c>
      <c r="E42" s="17">
        <v>578000</v>
      </c>
      <c r="F42" s="17">
        <v>159000</v>
      </c>
      <c r="G42" s="18">
        <f t="shared" si="16"/>
        <v>1147000</v>
      </c>
      <c r="H42" s="16">
        <f t="shared" si="19"/>
        <v>22940</v>
      </c>
      <c r="I42" s="17">
        <v>42000</v>
      </c>
      <c r="J42" s="17">
        <v>480000</v>
      </c>
      <c r="K42" s="17">
        <v>102000</v>
      </c>
      <c r="L42" s="19">
        <f t="shared" si="0"/>
        <v>624000</v>
      </c>
      <c r="M42" s="20">
        <f t="shared" si="1"/>
        <v>12480</v>
      </c>
      <c r="N42" s="17">
        <v>866000</v>
      </c>
      <c r="O42" s="17">
        <v>264000</v>
      </c>
      <c r="P42" s="17">
        <v>445000</v>
      </c>
      <c r="Q42" s="21">
        <f t="shared" si="17"/>
        <v>1575000</v>
      </c>
      <c r="R42" s="22">
        <f t="shared" si="18"/>
        <v>31500</v>
      </c>
      <c r="S42" s="2"/>
      <c r="T42" s="2"/>
      <c r="U42" s="2"/>
      <c r="V42" s="2">
        <f t="shared" si="4"/>
        <v>0</v>
      </c>
      <c r="W42" s="3">
        <f t="shared" si="5"/>
        <v>0</v>
      </c>
      <c r="X42" s="2"/>
      <c r="Y42" s="2"/>
      <c r="Z42" s="2"/>
      <c r="AA42" s="2">
        <f t="shared" si="6"/>
        <v>0</v>
      </c>
      <c r="AB42" s="3">
        <f t="shared" si="7"/>
        <v>0</v>
      </c>
      <c r="AC42" s="2"/>
      <c r="AD42" s="2"/>
      <c r="AE42" s="2"/>
      <c r="AF42" s="2">
        <f t="shared" si="8"/>
        <v>0</v>
      </c>
      <c r="AG42" s="3">
        <f t="shared" si="9"/>
        <v>0</v>
      </c>
      <c r="AH42" s="2"/>
      <c r="AI42" s="2"/>
      <c r="AJ42" s="2"/>
      <c r="AK42" s="2">
        <f t="shared" si="10"/>
        <v>0</v>
      </c>
      <c r="AL42" s="4">
        <f t="shared" si="11"/>
        <v>0</v>
      </c>
      <c r="AM42" s="2"/>
      <c r="AN42" s="2"/>
      <c r="AO42" s="2"/>
      <c r="AP42" s="2">
        <f t="shared" si="12"/>
        <v>0</v>
      </c>
      <c r="AQ42" s="4">
        <f t="shared" si="13"/>
        <v>0</v>
      </c>
      <c r="AR42" s="2"/>
      <c r="AS42" s="2"/>
      <c r="AT42" s="2"/>
      <c r="AU42" s="2">
        <f t="shared" si="14"/>
        <v>0</v>
      </c>
      <c r="AV42" s="4">
        <f t="shared" si="15"/>
        <v>0</v>
      </c>
    </row>
    <row r="43" spans="1:48" ht="24.75" x14ac:dyDescent="0.25">
      <c r="A43" s="14">
        <v>101013701</v>
      </c>
      <c r="B43" s="15" t="str">
        <f>VLOOKUP(A43,'[31]MEDICAMENTOS OCT-NOV-DIC 2025'!$B$2:$D$1754,3,0)</f>
        <v>NITROFURANTOINA 100MG CÁPSULA O TABLETA, V.O.</v>
      </c>
      <c r="C43" s="16">
        <v>0.1</v>
      </c>
      <c r="D43" s="17">
        <v>1000</v>
      </c>
      <c r="E43" s="17">
        <v>0</v>
      </c>
      <c r="F43" s="17">
        <v>12000</v>
      </c>
      <c r="G43" s="18">
        <f t="shared" si="16"/>
        <v>13000</v>
      </c>
      <c r="H43" s="16">
        <f t="shared" si="19"/>
        <v>1300</v>
      </c>
      <c r="I43" s="17">
        <v>1000</v>
      </c>
      <c r="J43" s="17">
        <v>0</v>
      </c>
      <c r="K43" s="17">
        <v>0</v>
      </c>
      <c r="L43" s="19">
        <f t="shared" si="0"/>
        <v>1000</v>
      </c>
      <c r="M43" s="20">
        <f t="shared" si="1"/>
        <v>100</v>
      </c>
      <c r="N43" s="17">
        <v>1000</v>
      </c>
      <c r="O43" s="17">
        <v>0</v>
      </c>
      <c r="P43" s="17">
        <v>0</v>
      </c>
      <c r="Q43" s="21">
        <f t="shared" si="17"/>
        <v>1000</v>
      </c>
      <c r="R43" s="22">
        <f t="shared" si="18"/>
        <v>100</v>
      </c>
      <c r="S43" s="2"/>
      <c r="T43" s="2"/>
      <c r="U43" s="2"/>
      <c r="V43" s="2">
        <f t="shared" si="4"/>
        <v>0</v>
      </c>
      <c r="W43" s="3">
        <f t="shared" si="5"/>
        <v>0</v>
      </c>
      <c r="X43" s="2"/>
      <c r="Y43" s="2"/>
      <c r="Z43" s="2"/>
      <c r="AA43" s="2">
        <f t="shared" si="6"/>
        <v>0</v>
      </c>
      <c r="AB43" s="3">
        <f t="shared" si="7"/>
        <v>0</v>
      </c>
      <c r="AC43" s="2"/>
      <c r="AD43" s="2"/>
      <c r="AE43" s="2"/>
      <c r="AF43" s="2">
        <f t="shared" si="8"/>
        <v>0</v>
      </c>
      <c r="AG43" s="3">
        <f t="shared" si="9"/>
        <v>0</v>
      </c>
      <c r="AH43" s="2"/>
      <c r="AI43" s="2"/>
      <c r="AJ43" s="2"/>
      <c r="AK43" s="2">
        <f t="shared" si="10"/>
        <v>0</v>
      </c>
      <c r="AL43" s="4">
        <f t="shared" si="11"/>
        <v>0</v>
      </c>
      <c r="AM43" s="2"/>
      <c r="AN43" s="2"/>
      <c r="AO43" s="2"/>
      <c r="AP43" s="2">
        <f t="shared" si="12"/>
        <v>0</v>
      </c>
      <c r="AQ43" s="4">
        <f t="shared" si="13"/>
        <v>0</v>
      </c>
      <c r="AR43" s="2"/>
      <c r="AS43" s="2"/>
      <c r="AT43" s="2"/>
      <c r="AU43" s="2">
        <f t="shared" si="14"/>
        <v>0</v>
      </c>
      <c r="AV43" s="4">
        <f t="shared" si="15"/>
        <v>0</v>
      </c>
    </row>
    <row r="44" spans="1:48" x14ac:dyDescent="0.25">
      <c r="A44" s="14">
        <v>101015901</v>
      </c>
      <c r="B44" s="15" t="str">
        <f>VLOOKUP(A44,'[31]MEDICAMENTOS OCT-NOV-DIC 2025'!$B$2:$D$1754,3,0)</f>
        <v>AZATIOPRINA, 50MG, TABLETA, V.O.</v>
      </c>
      <c r="C44" s="16">
        <v>0.59</v>
      </c>
      <c r="D44" s="17">
        <v>22400</v>
      </c>
      <c r="E44" s="17">
        <v>0</v>
      </c>
      <c r="F44" s="17">
        <v>17300</v>
      </c>
      <c r="G44" s="18">
        <f t="shared" si="16"/>
        <v>39700</v>
      </c>
      <c r="H44" s="16">
        <f t="shared" si="19"/>
        <v>23423</v>
      </c>
      <c r="I44" s="17">
        <v>93800</v>
      </c>
      <c r="J44" s="17">
        <v>17800</v>
      </c>
      <c r="K44" s="17">
        <v>9400</v>
      </c>
      <c r="L44" s="19">
        <f t="shared" si="0"/>
        <v>121000</v>
      </c>
      <c r="M44" s="20">
        <f t="shared" si="1"/>
        <v>71390</v>
      </c>
      <c r="N44" s="17">
        <v>85100</v>
      </c>
      <c r="O44" s="17">
        <v>6500</v>
      </c>
      <c r="P44" s="17">
        <v>6600</v>
      </c>
      <c r="Q44" s="21">
        <f t="shared" si="17"/>
        <v>98200</v>
      </c>
      <c r="R44" s="22">
        <f t="shared" si="18"/>
        <v>57938</v>
      </c>
      <c r="S44" s="2"/>
      <c r="T44" s="2"/>
      <c r="U44" s="2"/>
      <c r="V44" s="2">
        <f t="shared" si="4"/>
        <v>0</v>
      </c>
      <c r="W44" s="3">
        <f t="shared" si="5"/>
        <v>0</v>
      </c>
      <c r="X44" s="2"/>
      <c r="Y44" s="2"/>
      <c r="Z44" s="2"/>
      <c r="AA44" s="2">
        <f t="shared" si="6"/>
        <v>0</v>
      </c>
      <c r="AB44" s="3">
        <f t="shared" si="7"/>
        <v>0</v>
      </c>
      <c r="AC44" s="2"/>
      <c r="AD44" s="2"/>
      <c r="AE44" s="2"/>
      <c r="AF44" s="2">
        <f t="shared" si="8"/>
        <v>0</v>
      </c>
      <c r="AG44" s="3">
        <f t="shared" si="9"/>
        <v>0</v>
      </c>
      <c r="AH44" s="2"/>
      <c r="AI44" s="2"/>
      <c r="AJ44" s="2"/>
      <c r="AK44" s="2">
        <f t="shared" si="10"/>
        <v>0</v>
      </c>
      <c r="AL44" s="4">
        <f t="shared" si="11"/>
        <v>0</v>
      </c>
      <c r="AM44" s="2"/>
      <c r="AN44" s="2"/>
      <c r="AO44" s="2"/>
      <c r="AP44" s="2">
        <f t="shared" si="12"/>
        <v>0</v>
      </c>
      <c r="AQ44" s="4">
        <f t="shared" si="13"/>
        <v>0</v>
      </c>
      <c r="AR44" s="2"/>
      <c r="AS44" s="2"/>
      <c r="AT44" s="2"/>
      <c r="AU44" s="2">
        <f t="shared" si="14"/>
        <v>0</v>
      </c>
      <c r="AV44" s="4">
        <f t="shared" si="15"/>
        <v>0</v>
      </c>
    </row>
    <row r="45" spans="1:48" ht="24.75" x14ac:dyDescent="0.25">
      <c r="A45" s="14">
        <v>101016301</v>
      </c>
      <c r="B45" s="15" t="str">
        <f>VLOOKUP(A45,'[31]MEDICAMENTOS OCT-NOV-DIC 2025'!$B$2:$D$1754,3,0)</f>
        <v>ATENOLOL, 100MG, TABLETA RANURADA, V.O.</v>
      </c>
      <c r="C45" s="16">
        <v>0.04</v>
      </c>
      <c r="D45" s="17">
        <v>547200</v>
      </c>
      <c r="E45" s="17">
        <v>90540</v>
      </c>
      <c r="F45" s="17">
        <v>98250</v>
      </c>
      <c r="G45" s="18">
        <f t="shared" si="16"/>
        <v>735990</v>
      </c>
      <c r="H45" s="16">
        <f t="shared" si="19"/>
        <v>29439.600000000002</v>
      </c>
      <c r="I45" s="17">
        <v>472200</v>
      </c>
      <c r="J45" s="17">
        <v>65820</v>
      </c>
      <c r="K45" s="17">
        <v>64650</v>
      </c>
      <c r="L45" s="19">
        <f t="shared" si="0"/>
        <v>602670</v>
      </c>
      <c r="M45" s="20">
        <f t="shared" si="1"/>
        <v>24106.799999999999</v>
      </c>
      <c r="N45" s="17">
        <v>445200</v>
      </c>
      <c r="O45" s="17">
        <v>40830</v>
      </c>
      <c r="P45" s="17">
        <v>57450</v>
      </c>
      <c r="Q45" s="21">
        <f t="shared" si="17"/>
        <v>543480</v>
      </c>
      <c r="R45" s="22">
        <f t="shared" si="18"/>
        <v>21739.200000000001</v>
      </c>
      <c r="S45" s="2"/>
      <c r="T45" s="2"/>
      <c r="U45" s="2"/>
      <c r="V45" s="2">
        <f t="shared" si="4"/>
        <v>0</v>
      </c>
      <c r="W45" s="3">
        <f t="shared" si="5"/>
        <v>0</v>
      </c>
      <c r="X45" s="2"/>
      <c r="Y45" s="2"/>
      <c r="Z45" s="2"/>
      <c r="AA45" s="2">
        <f t="shared" si="6"/>
        <v>0</v>
      </c>
      <c r="AB45" s="3">
        <f t="shared" si="7"/>
        <v>0</v>
      </c>
      <c r="AC45" s="2"/>
      <c r="AD45" s="2"/>
      <c r="AE45" s="2"/>
      <c r="AF45" s="2">
        <f t="shared" si="8"/>
        <v>0</v>
      </c>
      <c r="AG45" s="3">
        <f t="shared" si="9"/>
        <v>0</v>
      </c>
      <c r="AH45" s="2"/>
      <c r="AI45" s="2"/>
      <c r="AJ45" s="2"/>
      <c r="AK45" s="2">
        <f t="shared" si="10"/>
        <v>0</v>
      </c>
      <c r="AL45" s="4">
        <f t="shared" si="11"/>
        <v>0</v>
      </c>
      <c r="AM45" s="2"/>
      <c r="AN45" s="2"/>
      <c r="AO45" s="2"/>
      <c r="AP45" s="2">
        <f t="shared" si="12"/>
        <v>0</v>
      </c>
      <c r="AQ45" s="4">
        <f t="shared" si="13"/>
        <v>0</v>
      </c>
      <c r="AR45" s="2"/>
      <c r="AS45" s="2"/>
      <c r="AT45" s="2"/>
      <c r="AU45" s="2">
        <f t="shared" si="14"/>
        <v>0</v>
      </c>
      <c r="AV45" s="4">
        <f t="shared" si="15"/>
        <v>0</v>
      </c>
    </row>
    <row r="46" spans="1:48" ht="24.75" x14ac:dyDescent="0.25">
      <c r="A46" s="14">
        <v>101018301</v>
      </c>
      <c r="B46" s="15" t="str">
        <f>VLOOKUP(A46,'[31]MEDICAMENTOS OCT-NOV-DIC 2025'!$B$2:$D$1754,3,0)</f>
        <v>PIRIDOSTIGMINA BROMURO, 60MG, TABLETA, V.O.</v>
      </c>
      <c r="C46" s="16">
        <v>0.36</v>
      </c>
      <c r="D46" s="17">
        <v>65580</v>
      </c>
      <c r="E46" s="17">
        <v>22140</v>
      </c>
      <c r="F46" s="17">
        <v>15460</v>
      </c>
      <c r="G46" s="18">
        <f t="shared" si="16"/>
        <v>103180</v>
      </c>
      <c r="H46" s="16">
        <f t="shared" si="19"/>
        <v>37144.799999999996</v>
      </c>
      <c r="I46" s="17">
        <v>49700</v>
      </c>
      <c r="J46" s="17">
        <v>20500</v>
      </c>
      <c r="K46" s="17">
        <v>14060</v>
      </c>
      <c r="L46" s="19">
        <f t="shared" si="0"/>
        <v>84260</v>
      </c>
      <c r="M46" s="20">
        <f t="shared" si="1"/>
        <v>30333.599999999999</v>
      </c>
      <c r="N46" s="17">
        <v>39040</v>
      </c>
      <c r="O46" s="17">
        <v>19700</v>
      </c>
      <c r="P46" s="17">
        <v>12200</v>
      </c>
      <c r="Q46" s="21">
        <f t="shared" si="17"/>
        <v>70940</v>
      </c>
      <c r="R46" s="22">
        <f t="shared" si="18"/>
        <v>25538.399999999998</v>
      </c>
      <c r="S46" s="2"/>
      <c r="T46" s="2"/>
      <c r="U46" s="2"/>
      <c r="V46" s="2">
        <f t="shared" si="4"/>
        <v>0</v>
      </c>
      <c r="W46" s="3">
        <f t="shared" si="5"/>
        <v>0</v>
      </c>
      <c r="X46" s="2"/>
      <c r="Y46" s="2"/>
      <c r="Z46" s="2"/>
      <c r="AA46" s="2">
        <f t="shared" si="6"/>
        <v>0</v>
      </c>
      <c r="AB46" s="3">
        <f t="shared" si="7"/>
        <v>0</v>
      </c>
      <c r="AC46" s="2"/>
      <c r="AD46" s="2"/>
      <c r="AE46" s="2"/>
      <c r="AF46" s="2">
        <f t="shared" si="8"/>
        <v>0</v>
      </c>
      <c r="AG46" s="3">
        <f t="shared" si="9"/>
        <v>0</v>
      </c>
      <c r="AH46" s="2"/>
      <c r="AI46" s="2"/>
      <c r="AJ46" s="2"/>
      <c r="AK46" s="2">
        <f t="shared" si="10"/>
        <v>0</v>
      </c>
      <c r="AL46" s="4">
        <f t="shared" si="11"/>
        <v>0</v>
      </c>
      <c r="AM46" s="2"/>
      <c r="AN46" s="2"/>
      <c r="AO46" s="2"/>
      <c r="AP46" s="2">
        <f t="shared" si="12"/>
        <v>0</v>
      </c>
      <c r="AQ46" s="4">
        <f t="shared" si="13"/>
        <v>0</v>
      </c>
      <c r="AR46" s="2"/>
      <c r="AS46" s="2"/>
      <c r="AT46" s="2"/>
      <c r="AU46" s="2">
        <f t="shared" si="14"/>
        <v>0</v>
      </c>
      <c r="AV46" s="4">
        <f t="shared" si="15"/>
        <v>0</v>
      </c>
    </row>
    <row r="47" spans="1:48" x14ac:dyDescent="0.25">
      <c r="A47" s="14">
        <v>101018401</v>
      </c>
      <c r="B47" s="15" t="str">
        <f>VLOOKUP(A47,'[31]MEDICAMENTOS OCT-NOV-DIC 2025'!$B$2:$D$1754,3,0)</f>
        <v>METILDOPA, 250MG, TABLETA, V.O.</v>
      </c>
      <c r="C47" s="16">
        <v>0.25</v>
      </c>
      <c r="D47" s="17">
        <v>55170</v>
      </c>
      <c r="E47" s="17">
        <v>23580</v>
      </c>
      <c r="F47" s="17">
        <v>11130</v>
      </c>
      <c r="G47" s="18">
        <f t="shared" si="16"/>
        <v>89880</v>
      </c>
      <c r="H47" s="16">
        <f t="shared" si="19"/>
        <v>22470</v>
      </c>
      <c r="I47" s="17">
        <v>54570</v>
      </c>
      <c r="J47" s="17">
        <v>22350</v>
      </c>
      <c r="K47" s="17">
        <v>9480</v>
      </c>
      <c r="L47" s="19">
        <f t="shared" si="0"/>
        <v>86400</v>
      </c>
      <c r="M47" s="20">
        <f t="shared" si="1"/>
        <v>21600</v>
      </c>
      <c r="N47" s="17">
        <v>53220</v>
      </c>
      <c r="O47" s="17">
        <v>18240</v>
      </c>
      <c r="P47" s="17">
        <v>7980</v>
      </c>
      <c r="Q47" s="21">
        <f t="shared" si="17"/>
        <v>79440</v>
      </c>
      <c r="R47" s="22">
        <f t="shared" si="18"/>
        <v>19860</v>
      </c>
      <c r="S47" s="2"/>
      <c r="T47" s="2"/>
      <c r="U47" s="2"/>
      <c r="V47" s="2">
        <f t="shared" si="4"/>
        <v>0</v>
      </c>
      <c r="W47" s="3">
        <f t="shared" si="5"/>
        <v>0</v>
      </c>
      <c r="X47" s="2"/>
      <c r="Y47" s="2"/>
      <c r="Z47" s="2"/>
      <c r="AA47" s="2">
        <f t="shared" si="6"/>
        <v>0</v>
      </c>
      <c r="AB47" s="3">
        <f t="shared" si="7"/>
        <v>0</v>
      </c>
      <c r="AC47" s="2"/>
      <c r="AD47" s="2"/>
      <c r="AE47" s="2"/>
      <c r="AF47" s="2">
        <f t="shared" si="8"/>
        <v>0</v>
      </c>
      <c r="AG47" s="3">
        <f t="shared" si="9"/>
        <v>0</v>
      </c>
      <c r="AH47" s="2"/>
      <c r="AI47" s="2"/>
      <c r="AJ47" s="2"/>
      <c r="AK47" s="2">
        <f t="shared" si="10"/>
        <v>0</v>
      </c>
      <c r="AL47" s="4">
        <f t="shared" si="11"/>
        <v>0</v>
      </c>
      <c r="AM47" s="2"/>
      <c r="AN47" s="2"/>
      <c r="AO47" s="2"/>
      <c r="AP47" s="2">
        <f t="shared" si="12"/>
        <v>0</v>
      </c>
      <c r="AQ47" s="4">
        <f t="shared" si="13"/>
        <v>0</v>
      </c>
      <c r="AR47" s="2"/>
      <c r="AS47" s="2"/>
      <c r="AT47" s="2"/>
      <c r="AU47" s="2">
        <f t="shared" si="14"/>
        <v>0</v>
      </c>
      <c r="AV47" s="4">
        <f t="shared" si="15"/>
        <v>0</v>
      </c>
    </row>
    <row r="48" spans="1:48" x14ac:dyDescent="0.25">
      <c r="A48" s="14">
        <v>101018501</v>
      </c>
      <c r="B48" s="15" t="str">
        <f>VLOOKUP(A48,'[31]MEDICAMENTOS OCT-NOV-DIC 2025'!$B$2:$D$1754,3,0)</f>
        <v>MELFALANO 2mg, tableta, V.O.</v>
      </c>
      <c r="C48" s="16">
        <v>0.78</v>
      </c>
      <c r="D48" s="17">
        <v>0</v>
      </c>
      <c r="E48" s="17">
        <v>0</v>
      </c>
      <c r="F48" s="17">
        <v>0</v>
      </c>
      <c r="G48" s="18">
        <f t="shared" si="16"/>
        <v>0</v>
      </c>
      <c r="H48" s="16">
        <f t="shared" si="19"/>
        <v>0</v>
      </c>
      <c r="I48" s="17">
        <v>0</v>
      </c>
      <c r="J48" s="17">
        <v>0</v>
      </c>
      <c r="K48" s="17">
        <v>0</v>
      </c>
      <c r="L48" s="19">
        <f t="shared" si="0"/>
        <v>0</v>
      </c>
      <c r="M48" s="20">
        <f t="shared" si="1"/>
        <v>0</v>
      </c>
      <c r="N48" s="17">
        <v>0</v>
      </c>
      <c r="O48" s="17">
        <v>0</v>
      </c>
      <c r="P48" s="17">
        <v>0</v>
      </c>
      <c r="Q48" s="21">
        <f t="shared" si="17"/>
        <v>0</v>
      </c>
      <c r="R48" s="22">
        <f t="shared" si="18"/>
        <v>0</v>
      </c>
      <c r="S48" s="2"/>
      <c r="T48" s="2"/>
      <c r="U48" s="2"/>
      <c r="V48" s="2">
        <f t="shared" si="4"/>
        <v>0</v>
      </c>
      <c r="W48" s="3">
        <f t="shared" si="5"/>
        <v>0</v>
      </c>
      <c r="X48" s="2"/>
      <c r="Y48" s="2"/>
      <c r="Z48" s="2"/>
      <c r="AA48" s="2">
        <f t="shared" si="6"/>
        <v>0</v>
      </c>
      <c r="AB48" s="3">
        <f t="shared" si="7"/>
        <v>0</v>
      </c>
      <c r="AC48" s="2"/>
      <c r="AD48" s="2"/>
      <c r="AE48" s="2"/>
      <c r="AF48" s="2">
        <f t="shared" si="8"/>
        <v>0</v>
      </c>
      <c r="AG48" s="3">
        <f t="shared" si="9"/>
        <v>0</v>
      </c>
      <c r="AH48" s="2"/>
      <c r="AI48" s="2"/>
      <c r="AJ48" s="2"/>
      <c r="AK48" s="2">
        <f t="shared" si="10"/>
        <v>0</v>
      </c>
      <c r="AL48" s="4">
        <f t="shared" si="11"/>
        <v>0</v>
      </c>
      <c r="AM48" s="2"/>
      <c r="AN48" s="2"/>
      <c r="AO48" s="2"/>
      <c r="AP48" s="2">
        <f t="shared" si="12"/>
        <v>0</v>
      </c>
      <c r="AQ48" s="4">
        <f t="shared" si="13"/>
        <v>0</v>
      </c>
      <c r="AR48" s="2"/>
      <c r="AS48" s="2"/>
      <c r="AT48" s="2"/>
      <c r="AU48" s="2">
        <f t="shared" si="14"/>
        <v>0</v>
      </c>
      <c r="AV48" s="4">
        <f t="shared" si="15"/>
        <v>0</v>
      </c>
    </row>
    <row r="49" spans="1:48" x14ac:dyDescent="0.25">
      <c r="A49" s="14">
        <v>101022301</v>
      </c>
      <c r="B49" s="15" t="str">
        <f>VLOOKUP(A49,'[31]MEDICAMENTOS OCT-NOV-DIC 2025'!$B$2:$D$1754,3,0)</f>
        <v>METOTREXATE, 2.5MG, TABLETA, V.O.</v>
      </c>
      <c r="C49" s="16">
        <v>0.14000000000000001</v>
      </c>
      <c r="D49" s="17">
        <v>217800</v>
      </c>
      <c r="E49" s="17">
        <v>11200</v>
      </c>
      <c r="F49" s="17">
        <v>9800</v>
      </c>
      <c r="G49" s="18">
        <f t="shared" si="16"/>
        <v>238800</v>
      </c>
      <c r="H49" s="16">
        <f t="shared" si="19"/>
        <v>33432</v>
      </c>
      <c r="I49" s="17">
        <v>155600</v>
      </c>
      <c r="J49" s="17">
        <v>59700</v>
      </c>
      <c r="K49" s="17">
        <v>6500</v>
      </c>
      <c r="L49" s="19">
        <f t="shared" si="0"/>
        <v>221800</v>
      </c>
      <c r="M49" s="20">
        <f t="shared" si="1"/>
        <v>31052.000000000004</v>
      </c>
      <c r="N49" s="17">
        <v>141400</v>
      </c>
      <c r="O49" s="17">
        <v>40100</v>
      </c>
      <c r="P49" s="17">
        <v>0</v>
      </c>
      <c r="Q49" s="21">
        <f t="shared" si="17"/>
        <v>181500</v>
      </c>
      <c r="R49" s="22">
        <f t="shared" si="18"/>
        <v>25410.000000000004</v>
      </c>
      <c r="S49" s="2"/>
      <c r="T49" s="2"/>
      <c r="U49" s="2"/>
      <c r="V49" s="2">
        <f t="shared" si="4"/>
        <v>0</v>
      </c>
      <c r="W49" s="3">
        <f t="shared" si="5"/>
        <v>0</v>
      </c>
      <c r="X49" s="2"/>
      <c r="Y49" s="2"/>
      <c r="Z49" s="2"/>
      <c r="AA49" s="2">
        <f t="shared" si="6"/>
        <v>0</v>
      </c>
      <c r="AB49" s="3">
        <f t="shared" si="7"/>
        <v>0</v>
      </c>
      <c r="AC49" s="2"/>
      <c r="AD49" s="2"/>
      <c r="AE49" s="2"/>
      <c r="AF49" s="2">
        <f t="shared" si="8"/>
        <v>0</v>
      </c>
      <c r="AG49" s="3">
        <f t="shared" si="9"/>
        <v>0</v>
      </c>
      <c r="AH49" s="2"/>
      <c r="AI49" s="2"/>
      <c r="AJ49" s="2"/>
      <c r="AK49" s="2">
        <f t="shared" si="10"/>
        <v>0</v>
      </c>
      <c r="AL49" s="4">
        <f t="shared" si="11"/>
        <v>0</v>
      </c>
      <c r="AM49" s="2"/>
      <c r="AN49" s="2"/>
      <c r="AO49" s="2"/>
      <c r="AP49" s="2">
        <f t="shared" si="12"/>
        <v>0</v>
      </c>
      <c r="AQ49" s="4">
        <f t="shared" si="13"/>
        <v>0</v>
      </c>
      <c r="AR49" s="2"/>
      <c r="AS49" s="2"/>
      <c r="AT49" s="2"/>
      <c r="AU49" s="2">
        <f t="shared" si="14"/>
        <v>0</v>
      </c>
      <c r="AV49" s="4">
        <f t="shared" si="15"/>
        <v>0</v>
      </c>
    </row>
    <row r="50" spans="1:48" ht="24.75" x14ac:dyDescent="0.25">
      <c r="A50" s="14">
        <v>101023201</v>
      </c>
      <c r="B50" s="15" t="str">
        <f>VLOOKUP(A50,'[31]MEDICAMENTOS OCT-NOV-DIC 2025'!$B$2:$D$1754,3,0)</f>
        <v>HIDROXICLOROQUINA SULFATO, 400MG, TABLETA, V.O.</v>
      </c>
      <c r="C50" s="16">
        <v>0.23</v>
      </c>
      <c r="D50" s="17">
        <v>155910</v>
      </c>
      <c r="E50" s="17">
        <v>258300</v>
      </c>
      <c r="F50" s="17">
        <v>125130</v>
      </c>
      <c r="G50" s="18">
        <f t="shared" si="16"/>
        <v>539340</v>
      </c>
      <c r="H50" s="16">
        <f t="shared" si="19"/>
        <v>124048.20000000001</v>
      </c>
      <c r="I50" s="17">
        <v>36810</v>
      </c>
      <c r="J50" s="17">
        <v>231780</v>
      </c>
      <c r="K50" s="17">
        <v>102840</v>
      </c>
      <c r="L50" s="19">
        <f t="shared" si="0"/>
        <v>371430</v>
      </c>
      <c r="M50" s="20">
        <f t="shared" si="1"/>
        <v>85428.900000000009</v>
      </c>
      <c r="N50" s="17">
        <v>5010</v>
      </c>
      <c r="O50" s="17">
        <v>194490</v>
      </c>
      <c r="P50" s="17">
        <v>98160</v>
      </c>
      <c r="Q50" s="21">
        <f t="shared" si="17"/>
        <v>297660</v>
      </c>
      <c r="R50" s="22">
        <f t="shared" si="18"/>
        <v>68461.8</v>
      </c>
      <c r="S50" s="2"/>
      <c r="T50" s="2"/>
      <c r="U50" s="2"/>
      <c r="V50" s="2">
        <f t="shared" si="4"/>
        <v>0</v>
      </c>
      <c r="W50" s="3">
        <f t="shared" si="5"/>
        <v>0</v>
      </c>
      <c r="X50" s="2"/>
      <c r="Y50" s="2"/>
      <c r="Z50" s="2"/>
      <c r="AA50" s="2">
        <f t="shared" si="6"/>
        <v>0</v>
      </c>
      <c r="AB50" s="3">
        <f t="shared" si="7"/>
        <v>0</v>
      </c>
      <c r="AC50" s="2"/>
      <c r="AD50" s="2"/>
      <c r="AE50" s="2"/>
      <c r="AF50" s="2">
        <f t="shared" si="8"/>
        <v>0</v>
      </c>
      <c r="AG50" s="3">
        <f t="shared" si="9"/>
        <v>0</v>
      </c>
      <c r="AH50" s="2"/>
      <c r="AI50" s="2"/>
      <c r="AJ50" s="2"/>
      <c r="AK50" s="2">
        <f t="shared" si="10"/>
        <v>0</v>
      </c>
      <c r="AL50" s="4">
        <f t="shared" si="11"/>
        <v>0</v>
      </c>
      <c r="AM50" s="2"/>
      <c r="AN50" s="2"/>
      <c r="AO50" s="2"/>
      <c r="AP50" s="2">
        <f t="shared" si="12"/>
        <v>0</v>
      </c>
      <c r="AQ50" s="4">
        <f t="shared" si="13"/>
        <v>0</v>
      </c>
      <c r="AR50" s="2"/>
      <c r="AS50" s="2"/>
      <c r="AT50" s="2"/>
      <c r="AU50" s="2">
        <f t="shared" si="14"/>
        <v>0</v>
      </c>
      <c r="AV50" s="4">
        <f t="shared" si="15"/>
        <v>0</v>
      </c>
    </row>
    <row r="51" spans="1:48" ht="24.75" x14ac:dyDescent="0.25">
      <c r="A51" s="14">
        <v>101024201</v>
      </c>
      <c r="B51" s="15" t="str">
        <f>VLOOKUP(A51,'[31]MEDICAMENTOS OCT-NOV-DIC 2025'!$B$2:$D$1754,3,0)</f>
        <v>PREDNISONA O PREDNISOLONA, 5MG, TABLETA, V.O.</v>
      </c>
      <c r="C51" s="16">
        <v>0.02</v>
      </c>
      <c r="D51" s="17">
        <v>1868700</v>
      </c>
      <c r="E51" s="17">
        <v>452100</v>
      </c>
      <c r="F51" s="17">
        <v>203300</v>
      </c>
      <c r="G51" s="18">
        <f t="shared" si="16"/>
        <v>2524100</v>
      </c>
      <c r="H51" s="16">
        <f t="shared" si="19"/>
        <v>50482</v>
      </c>
      <c r="I51" s="17">
        <v>1688700</v>
      </c>
      <c r="J51" s="17">
        <v>388100</v>
      </c>
      <c r="K51" s="17">
        <v>185300</v>
      </c>
      <c r="L51" s="19">
        <f t="shared" si="0"/>
        <v>2262100</v>
      </c>
      <c r="M51" s="20">
        <f t="shared" si="1"/>
        <v>45242</v>
      </c>
      <c r="N51" s="17">
        <v>1602700</v>
      </c>
      <c r="O51" s="17">
        <v>330400</v>
      </c>
      <c r="P51" s="17">
        <v>172300</v>
      </c>
      <c r="Q51" s="21">
        <f t="shared" si="17"/>
        <v>2105400</v>
      </c>
      <c r="R51" s="22">
        <f t="shared" si="18"/>
        <v>42108</v>
      </c>
      <c r="S51" s="2"/>
      <c r="T51" s="2"/>
      <c r="U51" s="2"/>
      <c r="V51" s="2">
        <f t="shared" si="4"/>
        <v>0</v>
      </c>
      <c r="W51" s="3">
        <f t="shared" si="5"/>
        <v>0</v>
      </c>
      <c r="X51" s="2"/>
      <c r="Y51" s="2"/>
      <c r="Z51" s="2"/>
      <c r="AA51" s="2">
        <f t="shared" si="6"/>
        <v>0</v>
      </c>
      <c r="AB51" s="3">
        <f t="shared" si="7"/>
        <v>0</v>
      </c>
      <c r="AC51" s="2"/>
      <c r="AD51" s="2"/>
      <c r="AE51" s="2"/>
      <c r="AF51" s="2">
        <f t="shared" si="8"/>
        <v>0</v>
      </c>
      <c r="AG51" s="3">
        <f t="shared" si="9"/>
        <v>0</v>
      </c>
      <c r="AH51" s="2"/>
      <c r="AI51" s="2"/>
      <c r="AJ51" s="2"/>
      <c r="AK51" s="2">
        <f t="shared" si="10"/>
        <v>0</v>
      </c>
      <c r="AL51" s="4">
        <f t="shared" si="11"/>
        <v>0</v>
      </c>
      <c r="AM51" s="2"/>
      <c r="AN51" s="2"/>
      <c r="AO51" s="2"/>
      <c r="AP51" s="2">
        <f t="shared" si="12"/>
        <v>0</v>
      </c>
      <c r="AQ51" s="4">
        <f t="shared" si="13"/>
        <v>0</v>
      </c>
      <c r="AR51" s="2"/>
      <c r="AS51" s="2"/>
      <c r="AT51" s="2"/>
      <c r="AU51" s="2">
        <f t="shared" si="14"/>
        <v>0</v>
      </c>
      <c r="AV51" s="4">
        <f t="shared" si="15"/>
        <v>0</v>
      </c>
    </row>
    <row r="52" spans="1:48" ht="24.75" x14ac:dyDescent="0.25">
      <c r="A52" s="14">
        <v>101024501</v>
      </c>
      <c r="B52" s="15" t="str">
        <f>VLOOKUP(A52,'[31]MEDICAMENTOS OCT-NOV-DIC 2025'!$B$2:$D$1754,3,0)</f>
        <v>TAMOXIFENO CITRATO, 20MG, TABLETA, V.O.</v>
      </c>
      <c r="C52" s="16">
        <v>0.17</v>
      </c>
      <c r="D52" s="17">
        <v>17850</v>
      </c>
      <c r="E52" s="17">
        <v>750</v>
      </c>
      <c r="F52" s="17">
        <v>2280</v>
      </c>
      <c r="G52" s="18">
        <f t="shared" si="16"/>
        <v>20880</v>
      </c>
      <c r="H52" s="16">
        <f t="shared" si="19"/>
        <v>3549.6000000000004</v>
      </c>
      <c r="I52" s="17">
        <v>16980</v>
      </c>
      <c r="J52" s="17">
        <v>750</v>
      </c>
      <c r="K52" s="17">
        <v>1080</v>
      </c>
      <c r="L52" s="19">
        <f t="shared" si="0"/>
        <v>18810</v>
      </c>
      <c r="M52" s="20">
        <f t="shared" si="1"/>
        <v>3197.7000000000003</v>
      </c>
      <c r="N52" s="17">
        <v>16890</v>
      </c>
      <c r="O52" s="17">
        <v>720</v>
      </c>
      <c r="P52" s="17">
        <v>480</v>
      </c>
      <c r="Q52" s="21">
        <f t="shared" si="17"/>
        <v>18090</v>
      </c>
      <c r="R52" s="22">
        <f t="shared" si="18"/>
        <v>3075.3</v>
      </c>
      <c r="S52" s="2"/>
      <c r="T52" s="2"/>
      <c r="U52" s="2"/>
      <c r="V52" s="2">
        <f t="shared" si="4"/>
        <v>0</v>
      </c>
      <c r="W52" s="3">
        <f t="shared" si="5"/>
        <v>0</v>
      </c>
      <c r="X52" s="2"/>
      <c r="Y52" s="2"/>
      <c r="Z52" s="2"/>
      <c r="AA52" s="2">
        <f t="shared" si="6"/>
        <v>0</v>
      </c>
      <c r="AB52" s="3">
        <f t="shared" si="7"/>
        <v>0</v>
      </c>
      <c r="AC52" s="2"/>
      <c r="AD52" s="2"/>
      <c r="AE52" s="2"/>
      <c r="AF52" s="2">
        <f t="shared" si="8"/>
        <v>0</v>
      </c>
      <c r="AG52" s="3">
        <f t="shared" si="9"/>
        <v>0</v>
      </c>
      <c r="AH52" s="2"/>
      <c r="AI52" s="2"/>
      <c r="AJ52" s="2"/>
      <c r="AK52" s="2">
        <f t="shared" si="10"/>
        <v>0</v>
      </c>
      <c r="AL52" s="4">
        <f t="shared" si="11"/>
        <v>0</v>
      </c>
      <c r="AM52" s="2"/>
      <c r="AN52" s="2"/>
      <c r="AO52" s="2"/>
      <c r="AP52" s="2">
        <f t="shared" si="12"/>
        <v>0</v>
      </c>
      <c r="AQ52" s="4">
        <f t="shared" si="13"/>
        <v>0</v>
      </c>
      <c r="AR52" s="2"/>
      <c r="AS52" s="2"/>
      <c r="AT52" s="2"/>
      <c r="AU52" s="2">
        <f t="shared" si="14"/>
        <v>0</v>
      </c>
      <c r="AV52" s="4">
        <f t="shared" si="15"/>
        <v>0</v>
      </c>
    </row>
    <row r="53" spans="1:48" x14ac:dyDescent="0.25">
      <c r="A53" s="14">
        <v>101027201</v>
      </c>
      <c r="B53" s="15" t="str">
        <f>VLOOKUP(A53,'[31]MEDICAMENTOS OCT-NOV-DIC 2025'!$B$2:$D$1754,3,0)</f>
        <v>METILFENIDATO, 10MG, TABLETA, V.O.</v>
      </c>
      <c r="C53" s="16">
        <v>0.11</v>
      </c>
      <c r="D53" s="17">
        <v>0</v>
      </c>
      <c r="E53" s="17">
        <v>0</v>
      </c>
      <c r="F53" s="17">
        <v>0</v>
      </c>
      <c r="G53" s="18">
        <f t="shared" si="16"/>
        <v>0</v>
      </c>
      <c r="H53" s="16">
        <f t="shared" si="19"/>
        <v>0</v>
      </c>
      <c r="I53" s="17">
        <v>98610</v>
      </c>
      <c r="J53" s="17">
        <v>6150</v>
      </c>
      <c r="K53" s="17">
        <v>0</v>
      </c>
      <c r="L53" s="19">
        <f t="shared" si="0"/>
        <v>104760</v>
      </c>
      <c r="M53" s="20">
        <f t="shared" si="1"/>
        <v>11523.6</v>
      </c>
      <c r="N53" s="17">
        <v>0</v>
      </c>
      <c r="O53" s="17">
        <v>4590</v>
      </c>
      <c r="P53" s="17">
        <v>0</v>
      </c>
      <c r="Q53" s="21">
        <f t="shared" si="17"/>
        <v>4590</v>
      </c>
      <c r="R53" s="22">
        <f t="shared" si="18"/>
        <v>504.9</v>
      </c>
      <c r="S53" s="2"/>
      <c r="T53" s="2"/>
      <c r="U53" s="2"/>
      <c r="V53" s="2">
        <f t="shared" si="4"/>
        <v>0</v>
      </c>
      <c r="W53" s="3">
        <f t="shared" si="5"/>
        <v>0</v>
      </c>
      <c r="X53" s="2"/>
      <c r="Y53" s="2"/>
      <c r="Z53" s="2"/>
      <c r="AA53" s="2">
        <f t="shared" si="6"/>
        <v>0</v>
      </c>
      <c r="AB53" s="3">
        <f t="shared" si="7"/>
        <v>0</v>
      </c>
      <c r="AC53" s="2"/>
      <c r="AD53" s="2"/>
      <c r="AE53" s="2"/>
      <c r="AF53" s="2">
        <f t="shared" si="8"/>
        <v>0</v>
      </c>
      <c r="AG53" s="3">
        <f t="shared" si="9"/>
        <v>0</v>
      </c>
      <c r="AH53" s="2"/>
      <c r="AI53" s="2"/>
      <c r="AJ53" s="2"/>
      <c r="AK53" s="2">
        <f t="shared" si="10"/>
        <v>0</v>
      </c>
      <c r="AL53" s="4">
        <f t="shared" si="11"/>
        <v>0</v>
      </c>
      <c r="AM53" s="2"/>
      <c r="AN53" s="2"/>
      <c r="AO53" s="2"/>
      <c r="AP53" s="2">
        <f t="shared" si="12"/>
        <v>0</v>
      </c>
      <c r="AQ53" s="4">
        <f t="shared" si="13"/>
        <v>0</v>
      </c>
      <c r="AR53" s="2"/>
      <c r="AS53" s="2"/>
      <c r="AT53" s="2"/>
      <c r="AU53" s="2">
        <f t="shared" si="14"/>
        <v>0</v>
      </c>
      <c r="AV53" s="4">
        <f t="shared" si="15"/>
        <v>0</v>
      </c>
    </row>
    <row r="54" spans="1:48" x14ac:dyDescent="0.25">
      <c r="A54" s="14">
        <v>101027701</v>
      </c>
      <c r="B54" s="15" t="str">
        <f>VLOOKUP(A54,'[31]MEDICAMENTOS OCT-NOV-DIC 2025'!$B$2:$D$1754,3,0)</f>
        <v>CARBAMAZEPINA 200mg, tableta, V.O.</v>
      </c>
      <c r="C54" s="16">
        <v>0.08</v>
      </c>
      <c r="D54" s="17">
        <v>602100</v>
      </c>
      <c r="E54" s="17">
        <v>97200</v>
      </c>
      <c r="F54" s="17">
        <v>17200</v>
      </c>
      <c r="G54" s="18">
        <f t="shared" si="16"/>
        <v>716500</v>
      </c>
      <c r="H54" s="16">
        <f t="shared" si="19"/>
        <v>57320</v>
      </c>
      <c r="I54" s="17">
        <v>424600</v>
      </c>
      <c r="J54" s="17">
        <v>67100</v>
      </c>
      <c r="K54" s="17">
        <v>78000</v>
      </c>
      <c r="L54" s="19">
        <f t="shared" si="0"/>
        <v>569700</v>
      </c>
      <c r="M54" s="20">
        <f t="shared" si="1"/>
        <v>45576</v>
      </c>
      <c r="N54" s="17">
        <v>371200</v>
      </c>
      <c r="O54" s="17">
        <v>12400</v>
      </c>
      <c r="P54" s="17">
        <v>26800</v>
      </c>
      <c r="Q54" s="21">
        <f t="shared" si="17"/>
        <v>410400</v>
      </c>
      <c r="R54" s="22">
        <f t="shared" si="18"/>
        <v>32832</v>
      </c>
      <c r="S54" s="2"/>
      <c r="T54" s="2"/>
      <c r="U54" s="2"/>
      <c r="V54" s="2">
        <f t="shared" si="4"/>
        <v>0</v>
      </c>
      <c r="W54" s="3">
        <f t="shared" si="5"/>
        <v>0</v>
      </c>
      <c r="X54" s="2"/>
      <c r="Y54" s="2"/>
      <c r="Z54" s="2"/>
      <c r="AA54" s="2">
        <f t="shared" si="6"/>
        <v>0</v>
      </c>
      <c r="AB54" s="3">
        <f t="shared" si="7"/>
        <v>0</v>
      </c>
      <c r="AC54" s="2"/>
      <c r="AD54" s="2"/>
      <c r="AE54" s="2"/>
      <c r="AF54" s="2">
        <f t="shared" si="8"/>
        <v>0</v>
      </c>
      <c r="AG54" s="3">
        <f t="shared" si="9"/>
        <v>0</v>
      </c>
      <c r="AH54" s="2"/>
      <c r="AI54" s="2"/>
      <c r="AJ54" s="2"/>
      <c r="AK54" s="2">
        <f t="shared" si="10"/>
        <v>0</v>
      </c>
      <c r="AL54" s="4">
        <f t="shared" si="11"/>
        <v>0</v>
      </c>
      <c r="AM54" s="2"/>
      <c r="AN54" s="2"/>
      <c r="AO54" s="2"/>
      <c r="AP54" s="2">
        <f t="shared" si="12"/>
        <v>0</v>
      </c>
      <c r="AQ54" s="4">
        <f t="shared" si="13"/>
        <v>0</v>
      </c>
      <c r="AR54" s="2"/>
      <c r="AS54" s="2"/>
      <c r="AT54" s="2"/>
      <c r="AU54" s="2">
        <f t="shared" si="14"/>
        <v>0</v>
      </c>
      <c r="AV54" s="4">
        <f t="shared" si="15"/>
        <v>0</v>
      </c>
    </row>
    <row r="55" spans="1:48" x14ac:dyDescent="0.25">
      <c r="A55" s="14">
        <v>101028501</v>
      </c>
      <c r="B55" s="15" t="str">
        <f>VLOOKUP(A55,'[31]MEDICAMENTOS OCT-NOV-DIC 2025'!$B$2:$D$1754,3,0)</f>
        <v>LEVOMEPROMAZINA, 25MG, TABLETA, V.O.</v>
      </c>
      <c r="C55" s="16">
        <v>0.51</v>
      </c>
      <c r="D55" s="17">
        <v>58000</v>
      </c>
      <c r="E55" s="17">
        <v>27000</v>
      </c>
      <c r="F55" s="17">
        <v>76000</v>
      </c>
      <c r="G55" s="18">
        <f t="shared" si="16"/>
        <v>161000</v>
      </c>
      <c r="H55" s="16">
        <f t="shared" si="19"/>
        <v>82110</v>
      </c>
      <c r="I55" s="17">
        <v>47000</v>
      </c>
      <c r="J55" s="17">
        <v>14000</v>
      </c>
      <c r="K55" s="17">
        <v>67000</v>
      </c>
      <c r="L55" s="19">
        <f t="shared" si="0"/>
        <v>128000</v>
      </c>
      <c r="M55" s="20">
        <f t="shared" si="1"/>
        <v>65280</v>
      </c>
      <c r="N55" s="17">
        <v>32000</v>
      </c>
      <c r="O55" s="17">
        <v>6000</v>
      </c>
      <c r="P55" s="17">
        <v>65000</v>
      </c>
      <c r="Q55" s="21">
        <f t="shared" si="17"/>
        <v>103000</v>
      </c>
      <c r="R55" s="22">
        <f t="shared" si="18"/>
        <v>52530</v>
      </c>
      <c r="S55" s="2"/>
      <c r="T55" s="2"/>
      <c r="U55" s="2"/>
      <c r="V55" s="2">
        <f t="shared" si="4"/>
        <v>0</v>
      </c>
      <c r="W55" s="3">
        <f t="shared" si="5"/>
        <v>0</v>
      </c>
      <c r="X55" s="2"/>
      <c r="Y55" s="2"/>
      <c r="Z55" s="2"/>
      <c r="AA55" s="2">
        <f t="shared" si="6"/>
        <v>0</v>
      </c>
      <c r="AB55" s="3">
        <f t="shared" si="7"/>
        <v>0</v>
      </c>
      <c r="AC55" s="2"/>
      <c r="AD55" s="2"/>
      <c r="AE55" s="2"/>
      <c r="AF55" s="2">
        <f t="shared" si="8"/>
        <v>0</v>
      </c>
      <c r="AG55" s="3">
        <f t="shared" si="9"/>
        <v>0</v>
      </c>
      <c r="AH55" s="2"/>
      <c r="AI55" s="2"/>
      <c r="AJ55" s="2"/>
      <c r="AK55" s="2">
        <f t="shared" si="10"/>
        <v>0</v>
      </c>
      <c r="AL55" s="4">
        <f t="shared" si="11"/>
        <v>0</v>
      </c>
      <c r="AM55" s="2"/>
      <c r="AN55" s="2"/>
      <c r="AO55" s="2"/>
      <c r="AP55" s="2">
        <f t="shared" si="12"/>
        <v>0</v>
      </c>
      <c r="AQ55" s="4">
        <f t="shared" si="13"/>
        <v>0</v>
      </c>
      <c r="AR55" s="2"/>
      <c r="AS55" s="2"/>
      <c r="AT55" s="2"/>
      <c r="AU55" s="2">
        <f t="shared" si="14"/>
        <v>0</v>
      </c>
      <c r="AV55" s="4">
        <f t="shared" si="15"/>
        <v>0</v>
      </c>
    </row>
    <row r="56" spans="1:48" ht="24.75" x14ac:dyDescent="0.25">
      <c r="A56" s="14">
        <v>101030201</v>
      </c>
      <c r="B56" s="15" t="str">
        <f>VLOOKUP(A56,'[31]MEDICAMENTOS OCT-NOV-DIC 2025'!$B$2:$D$1754,3,0)</f>
        <v>TIAMAZOL (METIMAZOL)  5MG.TABLETA, V.O.</v>
      </c>
      <c r="C56" s="16">
        <v>0.25</v>
      </c>
      <c r="D56" s="17">
        <v>300100</v>
      </c>
      <c r="E56" s="17">
        <v>87720</v>
      </c>
      <c r="F56" s="17">
        <v>60800</v>
      </c>
      <c r="G56" s="18">
        <f t="shared" si="16"/>
        <v>448620</v>
      </c>
      <c r="H56" s="16">
        <f t="shared" si="19"/>
        <v>112155</v>
      </c>
      <c r="I56" s="17">
        <v>256900</v>
      </c>
      <c r="J56" s="17">
        <v>52520</v>
      </c>
      <c r="K56" s="17">
        <v>46000</v>
      </c>
      <c r="L56" s="19">
        <f t="shared" si="0"/>
        <v>355420</v>
      </c>
      <c r="M56" s="20">
        <f t="shared" si="1"/>
        <v>88855</v>
      </c>
      <c r="N56" s="17">
        <v>207300</v>
      </c>
      <c r="O56" s="17">
        <v>0</v>
      </c>
      <c r="P56" s="17">
        <v>6500</v>
      </c>
      <c r="Q56" s="21">
        <f t="shared" si="17"/>
        <v>213800</v>
      </c>
      <c r="R56" s="22">
        <f t="shared" si="18"/>
        <v>53450</v>
      </c>
      <c r="S56" s="2"/>
      <c r="T56" s="2"/>
      <c r="U56" s="2"/>
      <c r="V56" s="2">
        <f t="shared" si="4"/>
        <v>0</v>
      </c>
      <c r="W56" s="3">
        <f t="shared" si="5"/>
        <v>0</v>
      </c>
      <c r="X56" s="2"/>
      <c r="Y56" s="2"/>
      <c r="Z56" s="2"/>
      <c r="AA56" s="2">
        <f t="shared" si="6"/>
        <v>0</v>
      </c>
      <c r="AB56" s="3">
        <f t="shared" si="7"/>
        <v>0</v>
      </c>
      <c r="AC56" s="2"/>
      <c r="AD56" s="2"/>
      <c r="AE56" s="2"/>
      <c r="AF56" s="2">
        <f t="shared" si="8"/>
        <v>0</v>
      </c>
      <c r="AG56" s="3">
        <f t="shared" si="9"/>
        <v>0</v>
      </c>
      <c r="AH56" s="2"/>
      <c r="AI56" s="2"/>
      <c r="AJ56" s="2"/>
      <c r="AK56" s="2">
        <f t="shared" si="10"/>
        <v>0</v>
      </c>
      <c r="AL56" s="4">
        <f t="shared" si="11"/>
        <v>0</v>
      </c>
      <c r="AM56" s="2"/>
      <c r="AN56" s="2"/>
      <c r="AO56" s="2"/>
      <c r="AP56" s="2">
        <f t="shared" si="12"/>
        <v>0</v>
      </c>
      <c r="AQ56" s="4">
        <f t="shared" si="13"/>
        <v>0</v>
      </c>
      <c r="AR56" s="2"/>
      <c r="AS56" s="2"/>
      <c r="AT56" s="2"/>
      <c r="AU56" s="2">
        <f t="shared" si="14"/>
        <v>0</v>
      </c>
      <c r="AV56" s="4">
        <f t="shared" si="15"/>
        <v>0</v>
      </c>
    </row>
    <row r="57" spans="1:48" ht="36.75" x14ac:dyDescent="0.25">
      <c r="A57" s="14">
        <v>101030701</v>
      </c>
      <c r="B57" s="15" t="str">
        <f>VLOOKUP(A57,'[31]MEDICAMENTOS OCT-NOV-DIC 2025'!$B$2:$D$1754,3,0)</f>
        <v>HIDROCLOROTIAZIDA 25MG CON TRIAMTERENO 50MG, TABLETA RANURADA, V.O.</v>
      </c>
      <c r="C57" s="16">
        <v>0.18</v>
      </c>
      <c r="D57" s="17">
        <v>1971000</v>
      </c>
      <c r="E57" s="17">
        <v>356000</v>
      </c>
      <c r="F57" s="17">
        <v>187000</v>
      </c>
      <c r="G57" s="18">
        <f t="shared" si="16"/>
        <v>2514000</v>
      </c>
      <c r="H57" s="16">
        <f t="shared" si="19"/>
        <v>452520</v>
      </c>
      <c r="I57" s="17">
        <v>1755000</v>
      </c>
      <c r="J57" s="17">
        <v>282000</v>
      </c>
      <c r="K57" s="17">
        <v>167000</v>
      </c>
      <c r="L57" s="19">
        <f t="shared" si="0"/>
        <v>2204000</v>
      </c>
      <c r="M57" s="20">
        <f t="shared" si="1"/>
        <v>396720</v>
      </c>
      <c r="N57" s="17">
        <v>1629000</v>
      </c>
      <c r="O57" s="17">
        <v>225000</v>
      </c>
      <c r="P57" s="17">
        <v>138000</v>
      </c>
      <c r="Q57" s="21">
        <f t="shared" si="17"/>
        <v>1992000</v>
      </c>
      <c r="R57" s="22">
        <f t="shared" si="18"/>
        <v>358560</v>
      </c>
      <c r="S57" s="2"/>
      <c r="T57" s="2"/>
      <c r="U57" s="2"/>
      <c r="V57" s="2">
        <f t="shared" si="4"/>
        <v>0</v>
      </c>
      <c r="W57" s="3">
        <f t="shared" si="5"/>
        <v>0</v>
      </c>
      <c r="X57" s="2"/>
      <c r="Y57" s="2"/>
      <c r="Z57" s="2"/>
      <c r="AA57" s="2">
        <f t="shared" si="6"/>
        <v>0</v>
      </c>
      <c r="AB57" s="3">
        <f t="shared" si="7"/>
        <v>0</v>
      </c>
      <c r="AC57" s="2"/>
      <c r="AD57" s="2"/>
      <c r="AE57" s="2"/>
      <c r="AF57" s="2">
        <f t="shared" si="8"/>
        <v>0</v>
      </c>
      <c r="AG57" s="3">
        <f t="shared" si="9"/>
        <v>0</v>
      </c>
      <c r="AH57" s="2"/>
      <c r="AI57" s="2"/>
      <c r="AJ57" s="2"/>
      <c r="AK57" s="2">
        <f t="shared" si="10"/>
        <v>0</v>
      </c>
      <c r="AL57" s="4">
        <f t="shared" si="11"/>
        <v>0</v>
      </c>
      <c r="AM57" s="2"/>
      <c r="AN57" s="2"/>
      <c r="AO57" s="2"/>
      <c r="AP57" s="2">
        <f t="shared" si="12"/>
        <v>0</v>
      </c>
      <c r="AQ57" s="4">
        <f t="shared" si="13"/>
        <v>0</v>
      </c>
      <c r="AR57" s="2"/>
      <c r="AS57" s="2"/>
      <c r="AT57" s="2"/>
      <c r="AU57" s="2">
        <f t="shared" si="14"/>
        <v>0</v>
      </c>
      <c r="AV57" s="4">
        <f t="shared" si="15"/>
        <v>0</v>
      </c>
    </row>
    <row r="58" spans="1:48" ht="24.75" x14ac:dyDescent="0.25">
      <c r="A58" s="14">
        <v>101031601</v>
      </c>
      <c r="B58" s="15" t="str">
        <f>VLOOKUP(A58,'[31]MEDICAMENTOS OCT-NOV-DIC 2025'!$B$2:$D$1754,3,0)</f>
        <v>IMIPRAMINA 10 MG CAPSULA O TABLETA V.O.</v>
      </c>
      <c r="C58" s="16">
        <v>0.35</v>
      </c>
      <c r="D58" s="17">
        <v>122800</v>
      </c>
      <c r="E58" s="17">
        <v>17700</v>
      </c>
      <c r="F58" s="17">
        <v>39600</v>
      </c>
      <c r="G58" s="18">
        <f t="shared" si="16"/>
        <v>180100</v>
      </c>
      <c r="H58" s="16">
        <f t="shared" si="19"/>
        <v>63034.999999999993</v>
      </c>
      <c r="I58" s="17">
        <v>121300</v>
      </c>
      <c r="J58" s="17">
        <v>16600</v>
      </c>
      <c r="K58" s="17">
        <v>39600</v>
      </c>
      <c r="L58" s="19">
        <f t="shared" si="0"/>
        <v>177500</v>
      </c>
      <c r="M58" s="20">
        <f t="shared" si="1"/>
        <v>62124.999999999993</v>
      </c>
      <c r="N58" s="17">
        <v>120800</v>
      </c>
      <c r="O58" s="17">
        <v>15800</v>
      </c>
      <c r="P58" s="17">
        <v>39400</v>
      </c>
      <c r="Q58" s="21">
        <f t="shared" si="17"/>
        <v>176000</v>
      </c>
      <c r="R58" s="22">
        <f t="shared" si="18"/>
        <v>61599.999999999993</v>
      </c>
      <c r="S58" s="2"/>
      <c r="T58" s="2"/>
      <c r="U58" s="2"/>
      <c r="V58" s="2">
        <f t="shared" si="4"/>
        <v>0</v>
      </c>
      <c r="W58" s="3">
        <f t="shared" si="5"/>
        <v>0</v>
      </c>
      <c r="X58" s="2"/>
      <c r="Y58" s="2"/>
      <c r="Z58" s="2"/>
      <c r="AA58" s="2">
        <f t="shared" si="6"/>
        <v>0</v>
      </c>
      <c r="AB58" s="3">
        <f t="shared" si="7"/>
        <v>0</v>
      </c>
      <c r="AC58" s="2"/>
      <c r="AD58" s="2"/>
      <c r="AE58" s="2"/>
      <c r="AF58" s="2">
        <f t="shared" si="8"/>
        <v>0</v>
      </c>
      <c r="AG58" s="3">
        <f t="shared" si="9"/>
        <v>0</v>
      </c>
      <c r="AH58" s="2"/>
      <c r="AI58" s="2"/>
      <c r="AJ58" s="2"/>
      <c r="AK58" s="2">
        <f t="shared" si="10"/>
        <v>0</v>
      </c>
      <c r="AL58" s="4">
        <f t="shared" si="11"/>
        <v>0</v>
      </c>
      <c r="AM58" s="2"/>
      <c r="AN58" s="2"/>
      <c r="AO58" s="2"/>
      <c r="AP58" s="2">
        <f t="shared" si="12"/>
        <v>0</v>
      </c>
      <c r="AQ58" s="4">
        <f t="shared" si="13"/>
        <v>0</v>
      </c>
      <c r="AR58" s="2"/>
      <c r="AS58" s="2"/>
      <c r="AT58" s="2"/>
      <c r="AU58" s="2">
        <f t="shared" si="14"/>
        <v>0</v>
      </c>
      <c r="AV58" s="4">
        <f t="shared" si="15"/>
        <v>0</v>
      </c>
    </row>
    <row r="59" spans="1:48" ht="24.75" x14ac:dyDescent="0.25">
      <c r="A59" s="14">
        <v>101032001</v>
      </c>
      <c r="B59" s="15" t="str">
        <f>VLOOKUP(A59,'[31]MEDICAMENTOS OCT-NOV-DIC 2025'!$B$2:$D$1754,3,0)</f>
        <v>FLUOXETINA 20mg, cápsula o tableta, V.O.</v>
      </c>
      <c r="C59" s="16">
        <v>0.08</v>
      </c>
      <c r="D59" s="17">
        <v>723324</v>
      </c>
      <c r="E59" s="17">
        <v>259000</v>
      </c>
      <c r="F59" s="17">
        <v>132300</v>
      </c>
      <c r="G59" s="18">
        <f t="shared" si="16"/>
        <v>1114624</v>
      </c>
      <c r="H59" s="16">
        <f t="shared" si="19"/>
        <v>89169.919999999998</v>
      </c>
      <c r="I59" s="17">
        <v>610904</v>
      </c>
      <c r="J59" s="17">
        <v>244720</v>
      </c>
      <c r="K59" s="17">
        <v>99484</v>
      </c>
      <c r="L59" s="19">
        <f t="shared" si="0"/>
        <v>955108</v>
      </c>
      <c r="M59" s="20">
        <f t="shared" si="1"/>
        <v>76408.639999999999</v>
      </c>
      <c r="N59" s="17">
        <v>525812</v>
      </c>
      <c r="O59" s="17">
        <v>206108</v>
      </c>
      <c r="P59" s="17">
        <v>88144</v>
      </c>
      <c r="Q59" s="21">
        <f t="shared" si="17"/>
        <v>820064</v>
      </c>
      <c r="R59" s="22">
        <f t="shared" si="18"/>
        <v>65605.119999999995</v>
      </c>
      <c r="S59" s="2"/>
      <c r="T59" s="2"/>
      <c r="U59" s="2"/>
      <c r="V59" s="2">
        <f t="shared" si="4"/>
        <v>0</v>
      </c>
      <c r="W59" s="3">
        <f t="shared" si="5"/>
        <v>0</v>
      </c>
      <c r="X59" s="2"/>
      <c r="Y59" s="2"/>
      <c r="Z59" s="2"/>
      <c r="AA59" s="2">
        <f t="shared" si="6"/>
        <v>0</v>
      </c>
      <c r="AB59" s="3">
        <f t="shared" si="7"/>
        <v>0</v>
      </c>
      <c r="AC59" s="2"/>
      <c r="AD59" s="2"/>
      <c r="AE59" s="2"/>
      <c r="AF59" s="2">
        <f t="shared" si="8"/>
        <v>0</v>
      </c>
      <c r="AG59" s="3">
        <f t="shared" si="9"/>
        <v>0</v>
      </c>
      <c r="AH59" s="2"/>
      <c r="AI59" s="2"/>
      <c r="AJ59" s="2"/>
      <c r="AK59" s="2">
        <f t="shared" si="10"/>
        <v>0</v>
      </c>
      <c r="AL59" s="4">
        <f t="shared" si="11"/>
        <v>0</v>
      </c>
      <c r="AM59" s="2"/>
      <c r="AN59" s="2"/>
      <c r="AO59" s="2"/>
      <c r="AP59" s="2">
        <f t="shared" si="12"/>
        <v>0</v>
      </c>
      <c r="AQ59" s="4">
        <f t="shared" si="13"/>
        <v>0</v>
      </c>
      <c r="AR59" s="2"/>
      <c r="AS59" s="2"/>
      <c r="AT59" s="2"/>
      <c r="AU59" s="2">
        <f t="shared" si="14"/>
        <v>0</v>
      </c>
      <c r="AV59" s="4">
        <f t="shared" si="15"/>
        <v>0</v>
      </c>
    </row>
    <row r="60" spans="1:48" ht="24.75" x14ac:dyDescent="0.25">
      <c r="A60" s="14">
        <v>101032901</v>
      </c>
      <c r="B60" s="15" t="str">
        <f>VLOOKUP(A60,'[31]MEDICAMENTOS OCT-NOV-DIC 2025'!$B$2:$D$1754,3,0)</f>
        <v>AMITRIPTILINA, 25MG, CÁPSULA O TABLETA, V.O.</v>
      </c>
      <c r="C60" s="16">
        <v>0.03</v>
      </c>
      <c r="D60" s="17">
        <v>512900</v>
      </c>
      <c r="E60" s="17">
        <v>315500</v>
      </c>
      <c r="F60" s="17">
        <v>160300</v>
      </c>
      <c r="G60" s="18">
        <f t="shared" si="16"/>
        <v>988700</v>
      </c>
      <c r="H60" s="16">
        <f t="shared" si="19"/>
        <v>29661</v>
      </c>
      <c r="I60" s="17">
        <v>473300</v>
      </c>
      <c r="J60" s="17">
        <v>260200</v>
      </c>
      <c r="K60" s="17">
        <v>104300</v>
      </c>
      <c r="L60" s="19">
        <f t="shared" si="0"/>
        <v>837800</v>
      </c>
      <c r="M60" s="20">
        <f t="shared" si="1"/>
        <v>25134</v>
      </c>
      <c r="N60" s="17">
        <v>449600</v>
      </c>
      <c r="O60" s="17">
        <v>232500</v>
      </c>
      <c r="P60" s="17">
        <v>98200</v>
      </c>
      <c r="Q60" s="21">
        <f t="shared" si="17"/>
        <v>780300</v>
      </c>
      <c r="R60" s="22">
        <f t="shared" si="18"/>
        <v>23409</v>
      </c>
      <c r="S60" s="2"/>
      <c r="T60" s="2"/>
      <c r="U60" s="2"/>
      <c r="V60" s="2">
        <f t="shared" si="4"/>
        <v>0</v>
      </c>
      <c r="W60" s="3">
        <f t="shared" si="5"/>
        <v>0</v>
      </c>
      <c r="X60" s="2"/>
      <c r="Y60" s="2"/>
      <c r="Z60" s="2"/>
      <c r="AA60" s="2">
        <f t="shared" si="6"/>
        <v>0</v>
      </c>
      <c r="AB60" s="3">
        <f t="shared" si="7"/>
        <v>0</v>
      </c>
      <c r="AC60" s="2"/>
      <c r="AD60" s="2"/>
      <c r="AE60" s="2"/>
      <c r="AF60" s="2">
        <f t="shared" si="8"/>
        <v>0</v>
      </c>
      <c r="AG60" s="3">
        <f t="shared" si="9"/>
        <v>0</v>
      </c>
      <c r="AH60" s="2"/>
      <c r="AI60" s="2"/>
      <c r="AJ60" s="2"/>
      <c r="AK60" s="2">
        <f t="shared" si="10"/>
        <v>0</v>
      </c>
      <c r="AL60" s="4">
        <f t="shared" si="11"/>
        <v>0</v>
      </c>
      <c r="AM60" s="2"/>
      <c r="AN60" s="2"/>
      <c r="AO60" s="2"/>
      <c r="AP60" s="2">
        <f t="shared" si="12"/>
        <v>0</v>
      </c>
      <c r="AQ60" s="4">
        <f t="shared" si="13"/>
        <v>0</v>
      </c>
      <c r="AR60" s="2"/>
      <c r="AS60" s="2"/>
      <c r="AT60" s="2"/>
      <c r="AU60" s="2">
        <f t="shared" si="14"/>
        <v>0</v>
      </c>
      <c r="AV60" s="4">
        <f t="shared" si="15"/>
        <v>0</v>
      </c>
    </row>
    <row r="61" spans="1:48" ht="24.75" x14ac:dyDescent="0.25">
      <c r="A61" s="14">
        <v>101034201</v>
      </c>
      <c r="B61" s="15" t="str">
        <f>VLOOKUP(A61,'[31]MEDICAMENTOS OCT-NOV-DIC 2025'!$B$2:$D$1754,3,0)</f>
        <v>TIAMINA (VITAMINA B1) 100MG, TABLETA, V.O.</v>
      </c>
      <c r="C61" s="16">
        <v>0.08</v>
      </c>
      <c r="D61" s="17">
        <v>67000</v>
      </c>
      <c r="E61" s="17">
        <v>53000</v>
      </c>
      <c r="F61" s="17">
        <v>24000</v>
      </c>
      <c r="G61" s="18">
        <f t="shared" si="16"/>
        <v>144000</v>
      </c>
      <c r="H61" s="16">
        <f t="shared" si="19"/>
        <v>11520</v>
      </c>
      <c r="I61" s="17">
        <v>52000</v>
      </c>
      <c r="J61" s="17">
        <v>39000</v>
      </c>
      <c r="K61" s="17">
        <v>29000</v>
      </c>
      <c r="L61" s="19">
        <f t="shared" si="0"/>
        <v>120000</v>
      </c>
      <c r="M61" s="20">
        <f t="shared" si="1"/>
        <v>9600</v>
      </c>
      <c r="N61" s="17">
        <v>44000</v>
      </c>
      <c r="O61" s="17">
        <v>33000</v>
      </c>
      <c r="P61" s="17">
        <v>29000</v>
      </c>
      <c r="Q61" s="21">
        <f t="shared" si="17"/>
        <v>106000</v>
      </c>
      <c r="R61" s="22">
        <f t="shared" si="18"/>
        <v>8480</v>
      </c>
      <c r="S61" s="2"/>
      <c r="T61" s="2"/>
      <c r="U61" s="2"/>
      <c r="V61" s="2">
        <f t="shared" si="4"/>
        <v>0</v>
      </c>
      <c r="W61" s="3">
        <f t="shared" si="5"/>
        <v>0</v>
      </c>
      <c r="X61" s="2"/>
      <c r="Y61" s="2"/>
      <c r="Z61" s="2"/>
      <c r="AA61" s="2">
        <f t="shared" si="6"/>
        <v>0</v>
      </c>
      <c r="AB61" s="3">
        <f t="shared" si="7"/>
        <v>0</v>
      </c>
      <c r="AC61" s="2"/>
      <c r="AD61" s="2"/>
      <c r="AE61" s="2"/>
      <c r="AF61" s="2">
        <f t="shared" si="8"/>
        <v>0</v>
      </c>
      <c r="AG61" s="3">
        <f t="shared" si="9"/>
        <v>0</v>
      </c>
      <c r="AH61" s="2"/>
      <c r="AI61" s="2"/>
      <c r="AJ61" s="2"/>
      <c r="AK61" s="2">
        <f t="shared" si="10"/>
        <v>0</v>
      </c>
      <c r="AL61" s="4">
        <f t="shared" si="11"/>
        <v>0</v>
      </c>
      <c r="AM61" s="2"/>
      <c r="AN61" s="2"/>
      <c r="AO61" s="2"/>
      <c r="AP61" s="2">
        <f t="shared" si="12"/>
        <v>0</v>
      </c>
      <c r="AQ61" s="4">
        <f t="shared" si="13"/>
        <v>0</v>
      </c>
      <c r="AR61" s="2"/>
      <c r="AS61" s="2"/>
      <c r="AT61" s="2"/>
      <c r="AU61" s="2">
        <f t="shared" si="14"/>
        <v>0</v>
      </c>
      <c r="AV61" s="4">
        <f t="shared" si="15"/>
        <v>0</v>
      </c>
    </row>
    <row r="62" spans="1:48" ht="24.75" x14ac:dyDescent="0.25">
      <c r="A62" s="14">
        <v>101034401</v>
      </c>
      <c r="B62" s="15" t="str">
        <f>VLOOKUP(A62,'[31]MEDICAMENTOS OCT-NOV-DIC 2025'!$B$2:$D$1754,3,0)</f>
        <v>PIRIDOXINA (VITAMINA B6), 50MG, TABLETA, V.O.</v>
      </c>
      <c r="C62" s="16">
        <v>0.04</v>
      </c>
      <c r="D62" s="17">
        <v>0</v>
      </c>
      <c r="E62" s="17">
        <v>0</v>
      </c>
      <c r="F62" s="17">
        <v>0</v>
      </c>
      <c r="G62" s="18">
        <f t="shared" si="16"/>
        <v>0</v>
      </c>
      <c r="H62" s="16">
        <f t="shared" si="19"/>
        <v>0</v>
      </c>
      <c r="I62" s="17">
        <v>0</v>
      </c>
      <c r="J62" s="17">
        <v>0</v>
      </c>
      <c r="K62" s="17">
        <v>0</v>
      </c>
      <c r="L62" s="19">
        <f t="shared" si="0"/>
        <v>0</v>
      </c>
      <c r="M62" s="20">
        <f t="shared" si="1"/>
        <v>0</v>
      </c>
      <c r="N62" s="17">
        <v>0</v>
      </c>
      <c r="O62" s="17">
        <v>0</v>
      </c>
      <c r="P62" s="17">
        <v>0</v>
      </c>
      <c r="Q62" s="21">
        <f t="shared" si="17"/>
        <v>0</v>
      </c>
      <c r="R62" s="22">
        <f t="shared" si="18"/>
        <v>0</v>
      </c>
      <c r="S62" s="2"/>
      <c r="T62" s="2"/>
      <c r="U62" s="2"/>
      <c r="V62" s="2">
        <f t="shared" si="4"/>
        <v>0</v>
      </c>
      <c r="W62" s="3">
        <f t="shared" si="5"/>
        <v>0</v>
      </c>
      <c r="X62" s="2"/>
      <c r="Y62" s="2"/>
      <c r="Z62" s="2"/>
      <c r="AA62" s="2">
        <f t="shared" si="6"/>
        <v>0</v>
      </c>
      <c r="AB62" s="3">
        <f t="shared" si="7"/>
        <v>0</v>
      </c>
      <c r="AC62" s="2"/>
      <c r="AD62" s="2"/>
      <c r="AE62" s="2"/>
      <c r="AF62" s="2">
        <f t="shared" si="8"/>
        <v>0</v>
      </c>
      <c r="AG62" s="3">
        <f t="shared" si="9"/>
        <v>0</v>
      </c>
      <c r="AH62" s="2"/>
      <c r="AI62" s="2"/>
      <c r="AJ62" s="2"/>
      <c r="AK62" s="2">
        <f t="shared" si="10"/>
        <v>0</v>
      </c>
      <c r="AL62" s="4">
        <f t="shared" si="11"/>
        <v>0</v>
      </c>
      <c r="AM62" s="2"/>
      <c r="AN62" s="2"/>
      <c r="AO62" s="2"/>
      <c r="AP62" s="2">
        <f t="shared" si="12"/>
        <v>0</v>
      </c>
      <c r="AQ62" s="4">
        <f t="shared" si="13"/>
        <v>0</v>
      </c>
      <c r="AR62" s="2"/>
      <c r="AS62" s="2"/>
      <c r="AT62" s="2"/>
      <c r="AU62" s="2">
        <f t="shared" si="14"/>
        <v>0</v>
      </c>
      <c r="AV62" s="4">
        <f t="shared" si="15"/>
        <v>0</v>
      </c>
    </row>
    <row r="63" spans="1:48" ht="36.75" x14ac:dyDescent="0.25">
      <c r="A63" s="14">
        <v>101034801</v>
      </c>
      <c r="B63" s="15" t="str">
        <f>VLOOKUP(A63,'[31]MEDICAMENTOS OCT-NOV-DIC 2025'!$B$2:$D$1754,3,0)</f>
        <v>ASCÓRBICO ÁCIDO (VITAMINA C), 500MG, TABLETA RECUBIERTO (PELÍCULA), MASTICABLE O EFERVESCENTE, V.O.</v>
      </c>
      <c r="C63" s="16">
        <v>0.04</v>
      </c>
      <c r="D63" s="17">
        <v>897700</v>
      </c>
      <c r="E63" s="17">
        <v>484100</v>
      </c>
      <c r="F63" s="17">
        <v>195500</v>
      </c>
      <c r="G63" s="18">
        <f t="shared" si="16"/>
        <v>1577300</v>
      </c>
      <c r="H63" s="16">
        <f t="shared" si="19"/>
        <v>63092</v>
      </c>
      <c r="I63" s="17">
        <v>1173500</v>
      </c>
      <c r="J63" s="17">
        <v>402200</v>
      </c>
      <c r="K63" s="17">
        <v>294900</v>
      </c>
      <c r="L63" s="19">
        <f t="shared" si="0"/>
        <v>1870600</v>
      </c>
      <c r="M63" s="20">
        <f t="shared" si="1"/>
        <v>74824</v>
      </c>
      <c r="N63" s="17">
        <v>961700</v>
      </c>
      <c r="O63" s="17">
        <v>345000</v>
      </c>
      <c r="P63" s="17">
        <v>247900</v>
      </c>
      <c r="Q63" s="21">
        <f t="shared" si="17"/>
        <v>1554600</v>
      </c>
      <c r="R63" s="22">
        <f t="shared" si="18"/>
        <v>62184</v>
      </c>
      <c r="S63" s="2"/>
      <c r="T63" s="2"/>
      <c r="U63" s="2"/>
      <c r="V63" s="2">
        <f t="shared" si="4"/>
        <v>0</v>
      </c>
      <c r="W63" s="3">
        <f t="shared" si="5"/>
        <v>0</v>
      </c>
      <c r="X63" s="2"/>
      <c r="Y63" s="2"/>
      <c r="Z63" s="2"/>
      <c r="AA63" s="2">
        <f t="shared" si="6"/>
        <v>0</v>
      </c>
      <c r="AB63" s="3">
        <f t="shared" si="7"/>
        <v>0</v>
      </c>
      <c r="AC63" s="2"/>
      <c r="AD63" s="2"/>
      <c r="AE63" s="2"/>
      <c r="AF63" s="2">
        <f t="shared" si="8"/>
        <v>0</v>
      </c>
      <c r="AG63" s="3">
        <f t="shared" si="9"/>
        <v>0</v>
      </c>
      <c r="AH63" s="2"/>
      <c r="AI63" s="2"/>
      <c r="AJ63" s="2"/>
      <c r="AK63" s="2">
        <f t="shared" si="10"/>
        <v>0</v>
      </c>
      <c r="AL63" s="4">
        <f t="shared" si="11"/>
        <v>0</v>
      </c>
      <c r="AM63" s="2"/>
      <c r="AN63" s="2"/>
      <c r="AO63" s="2"/>
      <c r="AP63" s="2">
        <f t="shared" si="12"/>
        <v>0</v>
      </c>
      <c r="AQ63" s="4">
        <f t="shared" si="13"/>
        <v>0</v>
      </c>
      <c r="AR63" s="2"/>
      <c r="AS63" s="2"/>
      <c r="AT63" s="2"/>
      <c r="AU63" s="2">
        <f t="shared" si="14"/>
        <v>0</v>
      </c>
      <c r="AV63" s="4">
        <f t="shared" si="15"/>
        <v>0</v>
      </c>
    </row>
    <row r="64" spans="1:48" ht="24.75" x14ac:dyDescent="0.25">
      <c r="A64" s="14">
        <v>101034901</v>
      </c>
      <c r="B64" s="15" t="str">
        <f>VLOOKUP(A64,'[31]MEDICAMENTOS OCT-NOV-DIC 2025'!$B$2:$D$1754,3,0)</f>
        <v>LITIO CARBONATO 300mg, cápsula o tableta, V.O.</v>
      </c>
      <c r="C64" s="16">
        <v>0.05</v>
      </c>
      <c r="D64" s="17">
        <v>238000</v>
      </c>
      <c r="E64" s="17">
        <v>15000</v>
      </c>
      <c r="F64" s="17">
        <v>78000</v>
      </c>
      <c r="G64" s="18">
        <f t="shared" si="16"/>
        <v>331000</v>
      </c>
      <c r="H64" s="16">
        <f t="shared" si="19"/>
        <v>16550</v>
      </c>
      <c r="I64" s="17">
        <v>205000</v>
      </c>
      <c r="J64" s="17">
        <v>82000</v>
      </c>
      <c r="K64" s="17">
        <v>75000</v>
      </c>
      <c r="L64" s="19">
        <f t="shared" si="0"/>
        <v>362000</v>
      </c>
      <c r="M64" s="20">
        <f t="shared" si="1"/>
        <v>18100</v>
      </c>
      <c r="N64" s="17">
        <v>195000</v>
      </c>
      <c r="O64" s="17">
        <v>139000</v>
      </c>
      <c r="P64" s="17">
        <v>75000</v>
      </c>
      <c r="Q64" s="21">
        <f t="shared" si="17"/>
        <v>409000</v>
      </c>
      <c r="R64" s="22">
        <f t="shared" si="18"/>
        <v>20450</v>
      </c>
      <c r="S64" s="2"/>
      <c r="T64" s="2"/>
      <c r="U64" s="2"/>
      <c r="V64" s="2">
        <f t="shared" si="4"/>
        <v>0</v>
      </c>
      <c r="W64" s="3">
        <f t="shared" si="5"/>
        <v>0</v>
      </c>
      <c r="X64" s="2"/>
      <c r="Y64" s="2"/>
      <c r="Z64" s="2"/>
      <c r="AA64" s="2">
        <f t="shared" si="6"/>
        <v>0</v>
      </c>
      <c r="AB64" s="3">
        <f t="shared" si="7"/>
        <v>0</v>
      </c>
      <c r="AC64" s="2"/>
      <c r="AD64" s="2"/>
      <c r="AE64" s="2"/>
      <c r="AF64" s="2">
        <f t="shared" si="8"/>
        <v>0</v>
      </c>
      <c r="AG64" s="3">
        <f t="shared" si="9"/>
        <v>0</v>
      </c>
      <c r="AH64" s="2"/>
      <c r="AI64" s="2"/>
      <c r="AJ64" s="2"/>
      <c r="AK64" s="2">
        <f t="shared" si="10"/>
        <v>0</v>
      </c>
      <c r="AL64" s="4">
        <f t="shared" si="11"/>
        <v>0</v>
      </c>
      <c r="AM64" s="2"/>
      <c r="AN64" s="2"/>
      <c r="AO64" s="2"/>
      <c r="AP64" s="2">
        <f t="shared" si="12"/>
        <v>0</v>
      </c>
      <c r="AQ64" s="4">
        <f t="shared" si="13"/>
        <v>0</v>
      </c>
      <c r="AR64" s="2"/>
      <c r="AS64" s="2"/>
      <c r="AT64" s="2"/>
      <c r="AU64" s="2">
        <f t="shared" si="14"/>
        <v>0</v>
      </c>
      <c r="AV64" s="4">
        <f t="shared" si="15"/>
        <v>0</v>
      </c>
    </row>
    <row r="65" spans="1:48" ht="24.75" x14ac:dyDescent="0.25">
      <c r="A65" s="14">
        <v>101035701</v>
      </c>
      <c r="B65" s="15" t="str">
        <f>VLOOKUP(A65,'[31]MEDICAMENTOS OCT-NOV-DIC 2025'!$B$2:$D$1754,3,0)</f>
        <v>BIPERIDENO CLORHIDRATO, 2MG, TABLETA, V.O.</v>
      </c>
      <c r="C65" s="16">
        <v>0.04</v>
      </c>
      <c r="D65" s="17">
        <v>0</v>
      </c>
      <c r="E65" s="17">
        <v>0</v>
      </c>
      <c r="F65" s="17">
        <v>10000</v>
      </c>
      <c r="G65" s="18">
        <f t="shared" si="16"/>
        <v>10000</v>
      </c>
      <c r="H65" s="16">
        <f t="shared" si="19"/>
        <v>400</v>
      </c>
      <c r="I65" s="17">
        <v>34500</v>
      </c>
      <c r="J65" s="17">
        <v>90400</v>
      </c>
      <c r="K65" s="17">
        <v>65900</v>
      </c>
      <c r="L65" s="19">
        <f t="shared" si="0"/>
        <v>190800</v>
      </c>
      <c r="M65" s="20">
        <f t="shared" ref="M65:M128" si="20">C65*L65</f>
        <v>7632</v>
      </c>
      <c r="N65" s="17">
        <v>292800</v>
      </c>
      <c r="O65" s="17">
        <v>77600</v>
      </c>
      <c r="P65" s="17">
        <v>61400</v>
      </c>
      <c r="Q65" s="21">
        <f t="shared" si="17"/>
        <v>431800</v>
      </c>
      <c r="R65" s="22">
        <f t="shared" si="18"/>
        <v>17272</v>
      </c>
      <c r="S65" s="2"/>
      <c r="T65" s="2"/>
      <c r="U65" s="2"/>
      <c r="V65" s="2">
        <f t="shared" si="4"/>
        <v>0</v>
      </c>
      <c r="W65" s="3">
        <f t="shared" ref="W65:W128" si="21">C65*V65</f>
        <v>0</v>
      </c>
      <c r="X65" s="2"/>
      <c r="Y65" s="2"/>
      <c r="Z65" s="2"/>
      <c r="AA65" s="2">
        <f t="shared" si="6"/>
        <v>0</v>
      </c>
      <c r="AB65" s="3">
        <f t="shared" ref="AB65:AB128" si="22">C65*AA65</f>
        <v>0</v>
      </c>
      <c r="AC65" s="2"/>
      <c r="AD65" s="2"/>
      <c r="AE65" s="2"/>
      <c r="AF65" s="2">
        <f t="shared" si="8"/>
        <v>0</v>
      </c>
      <c r="AG65" s="3">
        <f t="shared" ref="AG65:AG128" si="23">C65*AF65</f>
        <v>0</v>
      </c>
      <c r="AH65" s="2"/>
      <c r="AI65" s="2"/>
      <c r="AJ65" s="2"/>
      <c r="AK65" s="2">
        <f t="shared" si="10"/>
        <v>0</v>
      </c>
      <c r="AL65" s="4">
        <f t="shared" ref="AL65:AL128" si="24">AK65*C65</f>
        <v>0</v>
      </c>
      <c r="AM65" s="2"/>
      <c r="AN65" s="2"/>
      <c r="AO65" s="2"/>
      <c r="AP65" s="2">
        <f t="shared" si="12"/>
        <v>0</v>
      </c>
      <c r="AQ65" s="4">
        <f t="shared" ref="AQ65:AQ128" si="25">AP65*C65</f>
        <v>0</v>
      </c>
      <c r="AR65" s="2"/>
      <c r="AS65" s="2"/>
      <c r="AT65" s="2"/>
      <c r="AU65" s="2">
        <f t="shared" si="14"/>
        <v>0</v>
      </c>
      <c r="AV65" s="4">
        <f t="shared" ref="AV65:AV128" si="26">AU65*C65</f>
        <v>0</v>
      </c>
    </row>
    <row r="66" spans="1:48" ht="24.75" x14ac:dyDescent="0.25">
      <c r="A66" s="14">
        <v>101036301</v>
      </c>
      <c r="B66" s="15" t="str">
        <f>VLOOKUP(A66,'[31]MEDICAMENTOS OCT-NOV-DIC 2025'!$B$2:$D$1754,3,0)</f>
        <v>HIERRO (SAL FERROSA), 50-100MG DE HIERRO ELEMENTAL, TABLETA,  V.O.</v>
      </c>
      <c r="C66" s="16">
        <v>0.11</v>
      </c>
      <c r="D66" s="17">
        <v>236900</v>
      </c>
      <c r="E66" s="17">
        <v>193200</v>
      </c>
      <c r="F66" s="17">
        <v>243400</v>
      </c>
      <c r="G66" s="18">
        <f t="shared" si="16"/>
        <v>673500</v>
      </c>
      <c r="H66" s="16">
        <f t="shared" si="19"/>
        <v>74085</v>
      </c>
      <c r="I66" s="17">
        <v>74400</v>
      </c>
      <c r="J66" s="17">
        <v>157500</v>
      </c>
      <c r="K66" s="17">
        <v>188400</v>
      </c>
      <c r="L66" s="19">
        <f t="shared" ref="L66:L129" si="27">SUM(I66:K66)</f>
        <v>420300</v>
      </c>
      <c r="M66" s="20">
        <f t="shared" si="20"/>
        <v>46233</v>
      </c>
      <c r="N66" s="17">
        <v>0</v>
      </c>
      <c r="O66" s="17">
        <v>99200</v>
      </c>
      <c r="P66" s="17">
        <v>151900</v>
      </c>
      <c r="Q66" s="21">
        <f t="shared" si="17"/>
        <v>251100</v>
      </c>
      <c r="R66" s="22">
        <f t="shared" si="18"/>
        <v>27621</v>
      </c>
      <c r="S66" s="2"/>
      <c r="T66" s="2"/>
      <c r="U66" s="2"/>
      <c r="V66" s="2">
        <f t="shared" ref="V66:V129" si="28">SUM(S66:U66)</f>
        <v>0</v>
      </c>
      <c r="W66" s="3">
        <f t="shared" si="21"/>
        <v>0</v>
      </c>
      <c r="X66" s="2"/>
      <c r="Y66" s="2"/>
      <c r="Z66" s="2"/>
      <c r="AA66" s="2">
        <f t="shared" ref="AA66:AA129" si="29">SUM(X66:Z66)</f>
        <v>0</v>
      </c>
      <c r="AB66" s="3">
        <f t="shared" si="22"/>
        <v>0</v>
      </c>
      <c r="AC66" s="2"/>
      <c r="AD66" s="2"/>
      <c r="AE66" s="2"/>
      <c r="AF66" s="2">
        <f t="shared" ref="AF66:AF129" si="30">SUM(AC66:AE66)</f>
        <v>0</v>
      </c>
      <c r="AG66" s="3">
        <f t="shared" si="23"/>
        <v>0</v>
      </c>
      <c r="AH66" s="2"/>
      <c r="AI66" s="2"/>
      <c r="AJ66" s="2"/>
      <c r="AK66" s="2">
        <f t="shared" ref="AK66:AK129" si="31">SUM(AH66:AJ66)</f>
        <v>0</v>
      </c>
      <c r="AL66" s="4">
        <f t="shared" si="24"/>
        <v>0</v>
      </c>
      <c r="AM66" s="2"/>
      <c r="AN66" s="2"/>
      <c r="AO66" s="2"/>
      <c r="AP66" s="2">
        <f t="shared" ref="AP66:AP129" si="32">SUM(AM66:AO66)</f>
        <v>0</v>
      </c>
      <c r="AQ66" s="4">
        <f t="shared" si="25"/>
        <v>0</v>
      </c>
      <c r="AR66" s="2"/>
      <c r="AS66" s="2"/>
      <c r="AT66" s="2"/>
      <c r="AU66" s="2">
        <f t="shared" ref="AU66:AU129" si="33">SUM(AR66:AT66)</f>
        <v>0</v>
      </c>
      <c r="AV66" s="4">
        <f t="shared" si="26"/>
        <v>0</v>
      </c>
    </row>
    <row r="67" spans="1:48" x14ac:dyDescent="0.25">
      <c r="A67" s="14">
        <v>101037701</v>
      </c>
      <c r="B67" s="15" t="str">
        <f>VLOOKUP(A67,'[31]MEDICAMENTOS OCT-NOV-DIC 2025'!$B$2:$D$1754,3,0)</f>
        <v>ESPIRONOLACTONA, 25MG, TABLETA, V.O.</v>
      </c>
      <c r="C67" s="16">
        <v>0.1</v>
      </c>
      <c r="D67" s="17">
        <v>211830</v>
      </c>
      <c r="E67" s="17">
        <v>40320</v>
      </c>
      <c r="F67" s="17">
        <v>101970</v>
      </c>
      <c r="G67" s="18">
        <f t="shared" ref="G67:G130" si="34">SUM(D67:F67)</f>
        <v>354120</v>
      </c>
      <c r="H67" s="16">
        <f t="shared" ref="H67:H130" si="35">G67*C67</f>
        <v>35412</v>
      </c>
      <c r="I67" s="17">
        <v>0</v>
      </c>
      <c r="J67" s="17">
        <v>0</v>
      </c>
      <c r="K67" s="17">
        <v>61680</v>
      </c>
      <c r="L67" s="19">
        <f t="shared" si="27"/>
        <v>61680</v>
      </c>
      <c r="M67" s="20">
        <f t="shared" si="20"/>
        <v>6168</v>
      </c>
      <c r="N67" s="17">
        <v>0</v>
      </c>
      <c r="O67" s="17">
        <v>0</v>
      </c>
      <c r="P67" s="17">
        <v>14850</v>
      </c>
      <c r="Q67" s="21">
        <f t="shared" ref="Q67:Q130" si="36">SUM(N67:P67)</f>
        <v>14850</v>
      </c>
      <c r="R67" s="22">
        <f t="shared" ref="R67:R130" si="37">C67*Q67</f>
        <v>1485</v>
      </c>
      <c r="S67" s="2"/>
      <c r="T67" s="2"/>
      <c r="U67" s="2"/>
      <c r="V67" s="2">
        <f t="shared" si="28"/>
        <v>0</v>
      </c>
      <c r="W67" s="3">
        <f t="shared" si="21"/>
        <v>0</v>
      </c>
      <c r="X67" s="2"/>
      <c r="Y67" s="2"/>
      <c r="Z67" s="2"/>
      <c r="AA67" s="2">
        <f t="shared" si="29"/>
        <v>0</v>
      </c>
      <c r="AB67" s="3">
        <f t="shared" si="22"/>
        <v>0</v>
      </c>
      <c r="AC67" s="2"/>
      <c r="AD67" s="2"/>
      <c r="AE67" s="2"/>
      <c r="AF67" s="2">
        <f t="shared" si="30"/>
        <v>0</v>
      </c>
      <c r="AG67" s="3">
        <f t="shared" si="23"/>
        <v>0</v>
      </c>
      <c r="AH67" s="2"/>
      <c r="AI67" s="2"/>
      <c r="AJ67" s="2"/>
      <c r="AK67" s="2">
        <f t="shared" si="31"/>
        <v>0</v>
      </c>
      <c r="AL67" s="4">
        <f t="shared" si="24"/>
        <v>0</v>
      </c>
      <c r="AM67" s="2"/>
      <c r="AN67" s="2"/>
      <c r="AO67" s="2"/>
      <c r="AP67" s="2">
        <f t="shared" si="32"/>
        <v>0</v>
      </c>
      <c r="AQ67" s="4">
        <f t="shared" si="25"/>
        <v>0</v>
      </c>
      <c r="AR67" s="2"/>
      <c r="AS67" s="2"/>
      <c r="AT67" s="2"/>
      <c r="AU67" s="2">
        <f t="shared" si="33"/>
        <v>0</v>
      </c>
      <c r="AV67" s="4">
        <f t="shared" si="26"/>
        <v>0</v>
      </c>
    </row>
    <row r="68" spans="1:48" ht="60.75" x14ac:dyDescent="0.25">
      <c r="A68" s="14">
        <v>101037801</v>
      </c>
      <c r="B68" s="15" t="str">
        <f>VLOOKUP(A68,'[31]MEDICAMENTOS OCT-NOV-DIC 2025'!$B$2:$D$1754,3,0)</f>
        <v>ANOVULATORIO ORAL, ESTRÓGENOS: ETINILESTRADIOL,  0.020-0.030MG; PROGESTAGENOS: LEVONORGESTREL, 0.15MG. O GESTODENO, 0.075MG, TABLETA, V.O.</v>
      </c>
      <c r="C68" s="16">
        <v>7.0000000000000007E-2</v>
      </c>
      <c r="D68" s="17">
        <v>72408</v>
      </c>
      <c r="E68" s="17">
        <v>19782</v>
      </c>
      <c r="F68" s="17">
        <v>18711</v>
      </c>
      <c r="G68" s="18">
        <f t="shared" si="34"/>
        <v>110901</v>
      </c>
      <c r="H68" s="16">
        <f t="shared" si="35"/>
        <v>7763.0700000000006</v>
      </c>
      <c r="I68" s="17">
        <v>64008</v>
      </c>
      <c r="J68" s="17">
        <v>13839</v>
      </c>
      <c r="K68" s="17">
        <v>16380</v>
      </c>
      <c r="L68" s="19">
        <f t="shared" si="27"/>
        <v>94227</v>
      </c>
      <c r="M68" s="20">
        <f t="shared" si="20"/>
        <v>6595.89</v>
      </c>
      <c r="N68" s="17">
        <v>50232</v>
      </c>
      <c r="O68" s="17">
        <v>0</v>
      </c>
      <c r="P68" s="17">
        <v>14028</v>
      </c>
      <c r="Q68" s="21">
        <f t="shared" si="36"/>
        <v>64260</v>
      </c>
      <c r="R68" s="22">
        <f t="shared" si="37"/>
        <v>4498.2000000000007</v>
      </c>
      <c r="S68" s="2"/>
      <c r="T68" s="2"/>
      <c r="U68" s="2"/>
      <c r="V68" s="2">
        <f t="shared" si="28"/>
        <v>0</v>
      </c>
      <c r="W68" s="3">
        <f t="shared" si="21"/>
        <v>0</v>
      </c>
      <c r="X68" s="2"/>
      <c r="Y68" s="2"/>
      <c r="Z68" s="2"/>
      <c r="AA68" s="2">
        <f t="shared" si="29"/>
        <v>0</v>
      </c>
      <c r="AB68" s="3">
        <f t="shared" si="22"/>
        <v>0</v>
      </c>
      <c r="AC68" s="2"/>
      <c r="AD68" s="2"/>
      <c r="AE68" s="2"/>
      <c r="AF68" s="2">
        <f t="shared" si="30"/>
        <v>0</v>
      </c>
      <c r="AG68" s="3">
        <f t="shared" si="23"/>
        <v>0</v>
      </c>
      <c r="AH68" s="2"/>
      <c r="AI68" s="2"/>
      <c r="AJ68" s="2"/>
      <c r="AK68" s="2">
        <f t="shared" si="31"/>
        <v>0</v>
      </c>
      <c r="AL68" s="4">
        <f t="shared" si="24"/>
        <v>0</v>
      </c>
      <c r="AM68" s="2"/>
      <c r="AN68" s="2"/>
      <c r="AO68" s="2"/>
      <c r="AP68" s="2">
        <f t="shared" si="32"/>
        <v>0</v>
      </c>
      <c r="AQ68" s="4">
        <f t="shared" si="25"/>
        <v>0</v>
      </c>
      <c r="AR68" s="2"/>
      <c r="AS68" s="2"/>
      <c r="AT68" s="2"/>
      <c r="AU68" s="2">
        <f t="shared" si="33"/>
        <v>0</v>
      </c>
      <c r="AV68" s="4">
        <f t="shared" si="26"/>
        <v>0</v>
      </c>
    </row>
    <row r="69" spans="1:48" ht="24.75" x14ac:dyDescent="0.25">
      <c r="A69" s="14">
        <v>101037901</v>
      </c>
      <c r="B69" s="15" t="str">
        <f>VLOOKUP(A69,'[31]MEDICAMENTOS OCT-NOV-DIC 2025'!$B$2:$D$1754,3,0)</f>
        <v>TRAMADOL CLORHIDRATO, 50MG, CÁPSULA, V.O.</v>
      </c>
      <c r="C69" s="16">
        <v>0.04</v>
      </c>
      <c r="D69" s="17">
        <v>1489680</v>
      </c>
      <c r="E69" s="17">
        <v>376800</v>
      </c>
      <c r="F69" s="17">
        <v>317520</v>
      </c>
      <c r="G69" s="18">
        <f t="shared" si="34"/>
        <v>2184000</v>
      </c>
      <c r="H69" s="16">
        <f t="shared" si="35"/>
        <v>87360</v>
      </c>
      <c r="I69" s="17">
        <v>1290480</v>
      </c>
      <c r="J69" s="17">
        <v>315180</v>
      </c>
      <c r="K69" s="17">
        <v>249120</v>
      </c>
      <c r="L69" s="19">
        <f t="shared" si="27"/>
        <v>1854780</v>
      </c>
      <c r="M69" s="20">
        <f t="shared" si="20"/>
        <v>74191.199999999997</v>
      </c>
      <c r="N69" s="17">
        <v>1153080</v>
      </c>
      <c r="O69" s="17">
        <v>262500</v>
      </c>
      <c r="P69" s="17">
        <v>186720</v>
      </c>
      <c r="Q69" s="21">
        <f t="shared" si="36"/>
        <v>1602300</v>
      </c>
      <c r="R69" s="22">
        <f t="shared" si="37"/>
        <v>64092</v>
      </c>
      <c r="S69" s="2"/>
      <c r="T69" s="2"/>
      <c r="U69" s="2"/>
      <c r="V69" s="2">
        <f t="shared" si="28"/>
        <v>0</v>
      </c>
      <c r="W69" s="3">
        <f t="shared" si="21"/>
        <v>0</v>
      </c>
      <c r="X69" s="2"/>
      <c r="Y69" s="2"/>
      <c r="Z69" s="2"/>
      <c r="AA69" s="2">
        <f t="shared" si="29"/>
        <v>0</v>
      </c>
      <c r="AB69" s="3">
        <f t="shared" si="22"/>
        <v>0</v>
      </c>
      <c r="AC69" s="2"/>
      <c r="AD69" s="2"/>
      <c r="AE69" s="2"/>
      <c r="AF69" s="2">
        <f t="shared" si="30"/>
        <v>0</v>
      </c>
      <c r="AG69" s="3">
        <f t="shared" si="23"/>
        <v>0</v>
      </c>
      <c r="AH69" s="2"/>
      <c r="AI69" s="2"/>
      <c r="AJ69" s="2"/>
      <c r="AK69" s="2">
        <f t="shared" si="31"/>
        <v>0</v>
      </c>
      <c r="AL69" s="4">
        <f t="shared" si="24"/>
        <v>0</v>
      </c>
      <c r="AM69" s="2"/>
      <c r="AN69" s="2"/>
      <c r="AO69" s="2"/>
      <c r="AP69" s="2">
        <f t="shared" si="32"/>
        <v>0</v>
      </c>
      <c r="AQ69" s="4">
        <f t="shared" si="25"/>
        <v>0</v>
      </c>
      <c r="AR69" s="2"/>
      <c r="AS69" s="2"/>
      <c r="AT69" s="2"/>
      <c r="AU69" s="2">
        <f t="shared" si="33"/>
        <v>0</v>
      </c>
      <c r="AV69" s="4">
        <f t="shared" si="26"/>
        <v>0</v>
      </c>
    </row>
    <row r="70" spans="1:48" ht="24.75" x14ac:dyDescent="0.25">
      <c r="A70" s="14">
        <v>101038201</v>
      </c>
      <c r="B70" s="15" t="str">
        <f>VLOOKUP(A70,'[31]MEDICAMENTOS OCT-NOV-DIC 2025'!$B$2:$D$1754,3,0)</f>
        <v>ACETIL SALICÍLICO ÁCIDO, 75-100MG, TABLETA, V.O.</v>
      </c>
      <c r="C70" s="16">
        <v>0.01</v>
      </c>
      <c r="D70" s="17">
        <v>6011800</v>
      </c>
      <c r="E70" s="17">
        <v>219200</v>
      </c>
      <c r="F70" s="17">
        <v>0</v>
      </c>
      <c r="G70" s="18">
        <f t="shared" si="34"/>
        <v>6231000</v>
      </c>
      <c r="H70" s="16">
        <f t="shared" si="35"/>
        <v>62310</v>
      </c>
      <c r="I70" s="17">
        <v>5722400</v>
      </c>
      <c r="J70" s="17">
        <v>0</v>
      </c>
      <c r="K70" s="17">
        <v>0</v>
      </c>
      <c r="L70" s="19">
        <f t="shared" si="27"/>
        <v>5722400</v>
      </c>
      <c r="M70" s="20">
        <f t="shared" si="20"/>
        <v>57224</v>
      </c>
      <c r="N70" s="17">
        <v>5531600</v>
      </c>
      <c r="O70" s="17">
        <v>0</v>
      </c>
      <c r="P70" s="17">
        <v>0</v>
      </c>
      <c r="Q70" s="21">
        <f t="shared" si="36"/>
        <v>5531600</v>
      </c>
      <c r="R70" s="22">
        <f t="shared" si="37"/>
        <v>55316</v>
      </c>
      <c r="S70" s="2"/>
      <c r="T70" s="2"/>
      <c r="U70" s="2"/>
      <c r="V70" s="2">
        <f t="shared" si="28"/>
        <v>0</v>
      </c>
      <c r="W70" s="3">
        <f t="shared" si="21"/>
        <v>0</v>
      </c>
      <c r="X70" s="2"/>
      <c r="Y70" s="2"/>
      <c r="Z70" s="2"/>
      <c r="AA70" s="2">
        <f t="shared" si="29"/>
        <v>0</v>
      </c>
      <c r="AB70" s="3">
        <f t="shared" si="22"/>
        <v>0</v>
      </c>
      <c r="AC70" s="2"/>
      <c r="AD70" s="2"/>
      <c r="AE70" s="2"/>
      <c r="AF70" s="2">
        <f t="shared" si="30"/>
        <v>0</v>
      </c>
      <c r="AG70" s="3">
        <f t="shared" si="23"/>
        <v>0</v>
      </c>
      <c r="AH70" s="2"/>
      <c r="AI70" s="2"/>
      <c r="AJ70" s="2"/>
      <c r="AK70" s="2">
        <f t="shared" si="31"/>
        <v>0</v>
      </c>
      <c r="AL70" s="4">
        <f t="shared" si="24"/>
        <v>0</v>
      </c>
      <c r="AM70" s="2"/>
      <c r="AN70" s="2"/>
      <c r="AO70" s="2"/>
      <c r="AP70" s="2">
        <f t="shared" si="32"/>
        <v>0</v>
      </c>
      <c r="AQ70" s="4">
        <f t="shared" si="25"/>
        <v>0</v>
      </c>
      <c r="AR70" s="2"/>
      <c r="AS70" s="2"/>
      <c r="AT70" s="2"/>
      <c r="AU70" s="2">
        <f t="shared" si="33"/>
        <v>0</v>
      </c>
      <c r="AV70" s="4">
        <f t="shared" si="26"/>
        <v>0</v>
      </c>
    </row>
    <row r="71" spans="1:48" ht="36.75" x14ac:dyDescent="0.25">
      <c r="A71" s="14">
        <v>101038801</v>
      </c>
      <c r="B71" s="15" t="str">
        <f>VLOOKUP(A71,'[31]MEDICAMENTOS OCT-NOV-DIC 2025'!$B$2:$D$1754,3,0)</f>
        <v>TRIMETROPIN 160MG CON SULFAMETOXAZOL 800MG, TABLETA RANURADA, V.O.</v>
      </c>
      <c r="C71" s="16">
        <v>7.0000000000000007E-2</v>
      </c>
      <c r="D71" s="17">
        <v>313000</v>
      </c>
      <c r="E71" s="17">
        <v>36000</v>
      </c>
      <c r="F71" s="17">
        <v>139000</v>
      </c>
      <c r="G71" s="18">
        <f t="shared" si="34"/>
        <v>488000</v>
      </c>
      <c r="H71" s="16">
        <f t="shared" si="35"/>
        <v>34160</v>
      </c>
      <c r="I71" s="17">
        <v>299000</v>
      </c>
      <c r="J71" s="17">
        <v>126000</v>
      </c>
      <c r="K71" s="17">
        <v>122000</v>
      </c>
      <c r="L71" s="19">
        <f t="shared" si="27"/>
        <v>547000</v>
      </c>
      <c r="M71" s="20">
        <f t="shared" si="20"/>
        <v>38290.000000000007</v>
      </c>
      <c r="N71" s="17">
        <v>268700</v>
      </c>
      <c r="O71" s="17">
        <v>120000</v>
      </c>
      <c r="P71" s="17">
        <v>121000</v>
      </c>
      <c r="Q71" s="21">
        <f t="shared" si="36"/>
        <v>509700</v>
      </c>
      <c r="R71" s="22">
        <f t="shared" si="37"/>
        <v>35679</v>
      </c>
      <c r="S71" s="2"/>
      <c r="T71" s="2"/>
      <c r="U71" s="2"/>
      <c r="V71" s="2">
        <f t="shared" si="28"/>
        <v>0</v>
      </c>
      <c r="W71" s="3">
        <f t="shared" si="21"/>
        <v>0</v>
      </c>
      <c r="X71" s="2"/>
      <c r="Y71" s="2"/>
      <c r="Z71" s="2"/>
      <c r="AA71" s="2">
        <f t="shared" si="29"/>
        <v>0</v>
      </c>
      <c r="AB71" s="3">
        <f t="shared" si="22"/>
        <v>0</v>
      </c>
      <c r="AC71" s="2"/>
      <c r="AD71" s="2"/>
      <c r="AE71" s="2"/>
      <c r="AF71" s="2">
        <f t="shared" si="30"/>
        <v>0</v>
      </c>
      <c r="AG71" s="3">
        <f t="shared" si="23"/>
        <v>0</v>
      </c>
      <c r="AH71" s="2"/>
      <c r="AI71" s="2"/>
      <c r="AJ71" s="2"/>
      <c r="AK71" s="2">
        <f t="shared" si="31"/>
        <v>0</v>
      </c>
      <c r="AL71" s="4">
        <f t="shared" si="24"/>
        <v>0</v>
      </c>
      <c r="AM71" s="2"/>
      <c r="AN71" s="2"/>
      <c r="AO71" s="2"/>
      <c r="AP71" s="2">
        <f t="shared" si="32"/>
        <v>0</v>
      </c>
      <c r="AQ71" s="4">
        <f t="shared" si="25"/>
        <v>0</v>
      </c>
      <c r="AR71" s="2"/>
      <c r="AS71" s="2"/>
      <c r="AT71" s="2"/>
      <c r="AU71" s="2">
        <f t="shared" si="33"/>
        <v>0</v>
      </c>
      <c r="AV71" s="4">
        <f t="shared" si="26"/>
        <v>0</v>
      </c>
    </row>
    <row r="72" spans="1:48" ht="24.75" x14ac:dyDescent="0.25">
      <c r="A72" s="14">
        <v>101042601</v>
      </c>
      <c r="B72" s="15" t="str">
        <f>VLOOKUP(A72,'[31]MEDICAMENTOS OCT-NOV-DIC 2025'!$B$2:$D$1754,3,0)</f>
        <v>CICLOSPORINA 25mg, capsula con microemulsion, V.O.</v>
      </c>
      <c r="C72" s="16">
        <v>1.01</v>
      </c>
      <c r="D72" s="17">
        <v>204800</v>
      </c>
      <c r="E72" s="17">
        <v>31350</v>
      </c>
      <c r="F72" s="17">
        <v>31500</v>
      </c>
      <c r="G72" s="18">
        <f t="shared" si="34"/>
        <v>267650</v>
      </c>
      <c r="H72" s="16">
        <f t="shared" si="35"/>
        <v>270326.5</v>
      </c>
      <c r="I72" s="17">
        <v>192800</v>
      </c>
      <c r="J72" s="17">
        <v>26800</v>
      </c>
      <c r="K72" s="17">
        <v>31300</v>
      </c>
      <c r="L72" s="19">
        <f t="shared" si="27"/>
        <v>250900</v>
      </c>
      <c r="M72" s="20">
        <f t="shared" si="20"/>
        <v>253409</v>
      </c>
      <c r="N72" s="17">
        <v>178800</v>
      </c>
      <c r="O72" s="17">
        <v>24800</v>
      </c>
      <c r="P72" s="17">
        <v>31100</v>
      </c>
      <c r="Q72" s="21">
        <f t="shared" si="36"/>
        <v>234700</v>
      </c>
      <c r="R72" s="22">
        <f t="shared" si="37"/>
        <v>237047</v>
      </c>
      <c r="S72" s="2"/>
      <c r="T72" s="2"/>
      <c r="U72" s="2"/>
      <c r="V72" s="2">
        <f t="shared" si="28"/>
        <v>0</v>
      </c>
      <c r="W72" s="3">
        <f t="shared" si="21"/>
        <v>0</v>
      </c>
      <c r="X72" s="2"/>
      <c r="Y72" s="2"/>
      <c r="Z72" s="2"/>
      <c r="AA72" s="2">
        <f t="shared" si="29"/>
        <v>0</v>
      </c>
      <c r="AB72" s="3">
        <f t="shared" si="22"/>
        <v>0</v>
      </c>
      <c r="AC72" s="2"/>
      <c r="AD72" s="2"/>
      <c r="AE72" s="2"/>
      <c r="AF72" s="2">
        <f t="shared" si="30"/>
        <v>0</v>
      </c>
      <c r="AG72" s="3">
        <f t="shared" si="23"/>
        <v>0</v>
      </c>
      <c r="AH72" s="2"/>
      <c r="AI72" s="2"/>
      <c r="AJ72" s="2"/>
      <c r="AK72" s="2">
        <f t="shared" si="31"/>
        <v>0</v>
      </c>
      <c r="AL72" s="4">
        <f t="shared" si="24"/>
        <v>0</v>
      </c>
      <c r="AM72" s="2"/>
      <c r="AN72" s="2"/>
      <c r="AO72" s="2"/>
      <c r="AP72" s="2">
        <f t="shared" si="32"/>
        <v>0</v>
      </c>
      <c r="AQ72" s="4">
        <f t="shared" si="25"/>
        <v>0</v>
      </c>
      <c r="AR72" s="2"/>
      <c r="AS72" s="2"/>
      <c r="AT72" s="2"/>
      <c r="AU72" s="2">
        <f t="shared" si="33"/>
        <v>0</v>
      </c>
      <c r="AV72" s="4">
        <f t="shared" si="26"/>
        <v>0</v>
      </c>
    </row>
    <row r="73" spans="1:48" ht="24.75" x14ac:dyDescent="0.25">
      <c r="A73" s="14">
        <v>101042701</v>
      </c>
      <c r="B73" s="15" t="str">
        <f>VLOOKUP(A73,'[31]MEDICAMENTOS OCT-NOV-DIC 2025'!$B$2:$D$1754,3,0)</f>
        <v>CICLOSPORINA 100mg, capsula con microemulsion, V.O.</v>
      </c>
      <c r="C73" s="16">
        <v>3.88</v>
      </c>
      <c r="D73" s="17">
        <v>80500</v>
      </c>
      <c r="E73" s="17">
        <v>4500</v>
      </c>
      <c r="F73" s="17">
        <v>2000</v>
      </c>
      <c r="G73" s="18">
        <f t="shared" si="34"/>
        <v>87000</v>
      </c>
      <c r="H73" s="16">
        <f t="shared" si="35"/>
        <v>337560</v>
      </c>
      <c r="I73" s="17">
        <v>70100</v>
      </c>
      <c r="J73" s="17">
        <v>2700</v>
      </c>
      <c r="K73" s="17">
        <v>700</v>
      </c>
      <c r="L73" s="19">
        <f t="shared" si="27"/>
        <v>73500</v>
      </c>
      <c r="M73" s="20">
        <f t="shared" si="20"/>
        <v>285180</v>
      </c>
      <c r="N73" s="17">
        <v>53100</v>
      </c>
      <c r="O73" s="17">
        <v>1900</v>
      </c>
      <c r="P73" s="17">
        <v>400</v>
      </c>
      <c r="Q73" s="21">
        <f t="shared" si="36"/>
        <v>55400</v>
      </c>
      <c r="R73" s="22">
        <f t="shared" si="37"/>
        <v>214952</v>
      </c>
      <c r="S73" s="2"/>
      <c r="T73" s="2"/>
      <c r="U73" s="2"/>
      <c r="V73" s="2">
        <f t="shared" si="28"/>
        <v>0</v>
      </c>
      <c r="W73" s="3">
        <f t="shared" si="21"/>
        <v>0</v>
      </c>
      <c r="X73" s="2"/>
      <c r="Y73" s="2"/>
      <c r="Z73" s="2"/>
      <c r="AA73" s="2">
        <f t="shared" si="29"/>
        <v>0</v>
      </c>
      <c r="AB73" s="3">
        <f t="shared" si="22"/>
        <v>0</v>
      </c>
      <c r="AC73" s="2"/>
      <c r="AD73" s="2"/>
      <c r="AE73" s="2"/>
      <c r="AF73" s="2">
        <f t="shared" si="30"/>
        <v>0</v>
      </c>
      <c r="AG73" s="3">
        <f t="shared" si="23"/>
        <v>0</v>
      </c>
      <c r="AH73" s="2"/>
      <c r="AI73" s="2"/>
      <c r="AJ73" s="2"/>
      <c r="AK73" s="2">
        <f t="shared" si="31"/>
        <v>0</v>
      </c>
      <c r="AL73" s="4">
        <f t="shared" si="24"/>
        <v>0</v>
      </c>
      <c r="AM73" s="2"/>
      <c r="AN73" s="2"/>
      <c r="AO73" s="2"/>
      <c r="AP73" s="2">
        <f t="shared" si="32"/>
        <v>0</v>
      </c>
      <c r="AQ73" s="4">
        <f t="shared" si="25"/>
        <v>0</v>
      </c>
      <c r="AR73" s="2"/>
      <c r="AS73" s="2"/>
      <c r="AT73" s="2"/>
      <c r="AU73" s="2">
        <f t="shared" si="33"/>
        <v>0</v>
      </c>
      <c r="AV73" s="4">
        <f t="shared" si="26"/>
        <v>0</v>
      </c>
    </row>
    <row r="74" spans="1:48" x14ac:dyDescent="0.25">
      <c r="A74" s="14">
        <v>101043001</v>
      </c>
      <c r="B74" s="15" t="str">
        <f>VLOOKUP(A74,'[31]MEDICAMENTOS OCT-NOV-DIC 2025'!$B$2:$D$1754,3,0)</f>
        <v>MERCAPTOPURINA  50MG.TABLETA, V.O.</v>
      </c>
      <c r="C74" s="16">
        <v>1.39</v>
      </c>
      <c r="D74" s="17">
        <v>1575</v>
      </c>
      <c r="E74" s="17">
        <v>225</v>
      </c>
      <c r="F74" s="17">
        <v>1250</v>
      </c>
      <c r="G74" s="18">
        <f t="shared" si="34"/>
        <v>3050</v>
      </c>
      <c r="H74" s="16">
        <f t="shared" si="35"/>
        <v>4239.5</v>
      </c>
      <c r="I74" s="17">
        <v>0</v>
      </c>
      <c r="J74" s="17">
        <v>175</v>
      </c>
      <c r="K74" s="17">
        <v>750</v>
      </c>
      <c r="L74" s="19">
        <f t="shared" si="27"/>
        <v>925</v>
      </c>
      <c r="M74" s="20">
        <f t="shared" si="20"/>
        <v>1285.75</v>
      </c>
      <c r="N74" s="17">
        <v>0</v>
      </c>
      <c r="O74" s="17">
        <v>150</v>
      </c>
      <c r="P74" s="17">
        <v>4600</v>
      </c>
      <c r="Q74" s="21">
        <f t="shared" si="36"/>
        <v>4750</v>
      </c>
      <c r="R74" s="22">
        <f t="shared" si="37"/>
        <v>6602.4999999999991</v>
      </c>
      <c r="S74" s="2"/>
      <c r="T74" s="2"/>
      <c r="U74" s="2"/>
      <c r="V74" s="2">
        <f t="shared" si="28"/>
        <v>0</v>
      </c>
      <c r="W74" s="3">
        <f t="shared" si="21"/>
        <v>0</v>
      </c>
      <c r="X74" s="2"/>
      <c r="Y74" s="2"/>
      <c r="Z74" s="2"/>
      <c r="AA74" s="2">
        <f t="shared" si="29"/>
        <v>0</v>
      </c>
      <c r="AB74" s="3">
        <f t="shared" si="22"/>
        <v>0</v>
      </c>
      <c r="AC74" s="2"/>
      <c r="AD74" s="2"/>
      <c r="AE74" s="2"/>
      <c r="AF74" s="2">
        <f t="shared" si="30"/>
        <v>0</v>
      </c>
      <c r="AG74" s="3">
        <f t="shared" si="23"/>
        <v>0</v>
      </c>
      <c r="AH74" s="2"/>
      <c r="AI74" s="2"/>
      <c r="AJ74" s="2"/>
      <c r="AK74" s="2">
        <f t="shared" si="31"/>
        <v>0</v>
      </c>
      <c r="AL74" s="4">
        <f t="shared" si="24"/>
        <v>0</v>
      </c>
      <c r="AM74" s="2"/>
      <c r="AN74" s="2"/>
      <c r="AO74" s="2"/>
      <c r="AP74" s="2">
        <f t="shared" si="32"/>
        <v>0</v>
      </c>
      <c r="AQ74" s="4">
        <f t="shared" si="25"/>
        <v>0</v>
      </c>
      <c r="AR74" s="2"/>
      <c r="AS74" s="2"/>
      <c r="AT74" s="2"/>
      <c r="AU74" s="2">
        <f t="shared" si="33"/>
        <v>0</v>
      </c>
      <c r="AV74" s="4">
        <f t="shared" si="26"/>
        <v>0</v>
      </c>
    </row>
    <row r="75" spans="1:48" x14ac:dyDescent="0.25">
      <c r="A75" s="14">
        <v>101043101</v>
      </c>
      <c r="B75" s="15" t="str">
        <f>VLOOKUP(A75,'[31]MEDICAMENTOS OCT-NOV-DIC 2025'!$B$2:$D$1754,3,0)</f>
        <v>LORAZEPAM, 2MG, TABLETA, V.O.</v>
      </c>
      <c r="C75" s="16">
        <v>0.15</v>
      </c>
      <c r="D75" s="17">
        <v>0</v>
      </c>
      <c r="E75" s="17">
        <v>0</v>
      </c>
      <c r="F75" s="17">
        <v>0</v>
      </c>
      <c r="G75" s="18">
        <f t="shared" si="34"/>
        <v>0</v>
      </c>
      <c r="H75" s="16">
        <f t="shared" si="35"/>
        <v>0</v>
      </c>
      <c r="I75" s="17">
        <v>0</v>
      </c>
      <c r="J75" s="17">
        <v>0</v>
      </c>
      <c r="K75" s="17">
        <v>0</v>
      </c>
      <c r="L75" s="19">
        <f t="shared" si="27"/>
        <v>0</v>
      </c>
      <c r="M75" s="20">
        <f t="shared" si="20"/>
        <v>0</v>
      </c>
      <c r="N75" s="17">
        <v>0</v>
      </c>
      <c r="O75" s="17">
        <v>0</v>
      </c>
      <c r="P75" s="17">
        <v>0</v>
      </c>
      <c r="Q75" s="21">
        <f t="shared" si="36"/>
        <v>0</v>
      </c>
      <c r="R75" s="22">
        <f t="shared" si="37"/>
        <v>0</v>
      </c>
      <c r="S75" s="2"/>
      <c r="T75" s="2"/>
      <c r="U75" s="2"/>
      <c r="V75" s="2">
        <f t="shared" si="28"/>
        <v>0</v>
      </c>
      <c r="W75" s="3">
        <f t="shared" si="21"/>
        <v>0</v>
      </c>
      <c r="X75" s="2"/>
      <c r="Y75" s="2"/>
      <c r="Z75" s="2"/>
      <c r="AA75" s="2">
        <f t="shared" si="29"/>
        <v>0</v>
      </c>
      <c r="AB75" s="3">
        <f t="shared" si="22"/>
        <v>0</v>
      </c>
      <c r="AC75" s="2"/>
      <c r="AD75" s="2"/>
      <c r="AE75" s="2"/>
      <c r="AF75" s="2">
        <f t="shared" si="30"/>
        <v>0</v>
      </c>
      <c r="AG75" s="3">
        <f t="shared" si="23"/>
        <v>0</v>
      </c>
      <c r="AH75" s="2"/>
      <c r="AI75" s="2"/>
      <c r="AJ75" s="2"/>
      <c r="AK75" s="2">
        <f t="shared" si="31"/>
        <v>0</v>
      </c>
      <c r="AL75" s="4">
        <f t="shared" si="24"/>
        <v>0</v>
      </c>
      <c r="AM75" s="2"/>
      <c r="AN75" s="2"/>
      <c r="AO75" s="2"/>
      <c r="AP75" s="2">
        <f t="shared" si="32"/>
        <v>0</v>
      </c>
      <c r="AQ75" s="4">
        <f t="shared" si="25"/>
        <v>0</v>
      </c>
      <c r="AR75" s="2"/>
      <c r="AS75" s="2"/>
      <c r="AT75" s="2"/>
      <c r="AU75" s="2">
        <f t="shared" si="33"/>
        <v>0</v>
      </c>
      <c r="AV75" s="4">
        <f t="shared" si="26"/>
        <v>0</v>
      </c>
    </row>
    <row r="76" spans="1:48" x14ac:dyDescent="0.25">
      <c r="A76" s="14">
        <v>101043501</v>
      </c>
      <c r="B76" s="15" t="str">
        <f>VLOOKUP(A76,'[31]MEDICAMENTOS OCT-NOV-DIC 2025'!$B$2:$D$1754,3,0)</f>
        <v>DIAZEPAM, 5MG, TABLETA, V.O.</v>
      </c>
      <c r="C76" s="16">
        <v>0.15</v>
      </c>
      <c r="D76" s="17">
        <v>362000</v>
      </c>
      <c r="E76" s="17">
        <v>0</v>
      </c>
      <c r="F76" s="17">
        <v>0</v>
      </c>
      <c r="G76" s="18">
        <f t="shared" si="34"/>
        <v>362000</v>
      </c>
      <c r="H76" s="16">
        <f t="shared" si="35"/>
        <v>54300</v>
      </c>
      <c r="I76" s="17">
        <v>0</v>
      </c>
      <c r="J76" s="17">
        <v>74000</v>
      </c>
      <c r="K76" s="17">
        <v>0</v>
      </c>
      <c r="L76" s="19">
        <f t="shared" si="27"/>
        <v>74000</v>
      </c>
      <c r="M76" s="20">
        <f t="shared" si="20"/>
        <v>11100</v>
      </c>
      <c r="N76" s="17">
        <v>0</v>
      </c>
      <c r="O76" s="17">
        <v>63000</v>
      </c>
      <c r="P76" s="17">
        <v>0</v>
      </c>
      <c r="Q76" s="21">
        <f t="shared" si="36"/>
        <v>63000</v>
      </c>
      <c r="R76" s="22">
        <f t="shared" si="37"/>
        <v>9450</v>
      </c>
      <c r="S76" s="2"/>
      <c r="T76" s="2"/>
      <c r="U76" s="2"/>
      <c r="V76" s="2">
        <f t="shared" si="28"/>
        <v>0</v>
      </c>
      <c r="W76" s="3">
        <f t="shared" si="21"/>
        <v>0</v>
      </c>
      <c r="X76" s="2"/>
      <c r="Y76" s="2"/>
      <c r="Z76" s="2"/>
      <c r="AA76" s="2">
        <f t="shared" si="29"/>
        <v>0</v>
      </c>
      <c r="AB76" s="3">
        <f t="shared" si="22"/>
        <v>0</v>
      </c>
      <c r="AC76" s="2"/>
      <c r="AD76" s="2"/>
      <c r="AE76" s="2"/>
      <c r="AF76" s="2">
        <f t="shared" si="30"/>
        <v>0</v>
      </c>
      <c r="AG76" s="3">
        <f t="shared" si="23"/>
        <v>0</v>
      </c>
      <c r="AH76" s="2"/>
      <c r="AI76" s="2"/>
      <c r="AJ76" s="2"/>
      <c r="AK76" s="2">
        <f t="shared" si="31"/>
        <v>0</v>
      </c>
      <c r="AL76" s="4">
        <f t="shared" si="24"/>
        <v>0</v>
      </c>
      <c r="AM76" s="2"/>
      <c r="AN76" s="2"/>
      <c r="AO76" s="2"/>
      <c r="AP76" s="2">
        <f t="shared" si="32"/>
        <v>0</v>
      </c>
      <c r="AQ76" s="4">
        <f t="shared" si="25"/>
        <v>0</v>
      </c>
      <c r="AR76" s="2"/>
      <c r="AS76" s="2"/>
      <c r="AT76" s="2"/>
      <c r="AU76" s="2">
        <f t="shared" si="33"/>
        <v>0</v>
      </c>
      <c r="AV76" s="4">
        <f t="shared" si="26"/>
        <v>0</v>
      </c>
    </row>
    <row r="77" spans="1:48" ht="24.75" x14ac:dyDescent="0.25">
      <c r="A77" s="14">
        <v>101044101</v>
      </c>
      <c r="B77" s="15" t="str">
        <f>VLOOKUP(A77,'[31]MEDICAMENTOS OCT-NOV-DIC 2025'!$B$2:$D$1754,3,0)</f>
        <v>MEDROXIPROGESTERONA 5mg, tableta, V.O.</v>
      </c>
      <c r="C77" s="16">
        <v>0.43</v>
      </c>
      <c r="D77" s="17">
        <v>22580</v>
      </c>
      <c r="E77" s="17">
        <v>4440</v>
      </c>
      <c r="F77" s="17">
        <v>360</v>
      </c>
      <c r="G77" s="18">
        <f t="shared" si="34"/>
        <v>27380</v>
      </c>
      <c r="H77" s="16">
        <f t="shared" si="35"/>
        <v>11773.4</v>
      </c>
      <c r="I77" s="17">
        <v>20780</v>
      </c>
      <c r="J77" s="17">
        <v>3940</v>
      </c>
      <c r="K77" s="17">
        <v>160</v>
      </c>
      <c r="L77" s="19">
        <f t="shared" si="27"/>
        <v>24880</v>
      </c>
      <c r="M77" s="20">
        <f t="shared" si="20"/>
        <v>10698.4</v>
      </c>
      <c r="N77" s="17">
        <v>17340</v>
      </c>
      <c r="O77" s="17">
        <v>3440</v>
      </c>
      <c r="P77" s="17">
        <v>0</v>
      </c>
      <c r="Q77" s="21">
        <f t="shared" si="36"/>
        <v>20780</v>
      </c>
      <c r="R77" s="22">
        <f t="shared" si="37"/>
        <v>8935.4</v>
      </c>
      <c r="S77" s="2"/>
      <c r="T77" s="2"/>
      <c r="U77" s="2"/>
      <c r="V77" s="2">
        <f t="shared" si="28"/>
        <v>0</v>
      </c>
      <c r="W77" s="3">
        <f t="shared" si="21"/>
        <v>0</v>
      </c>
      <c r="X77" s="2"/>
      <c r="Y77" s="2"/>
      <c r="Z77" s="2"/>
      <c r="AA77" s="2">
        <f t="shared" si="29"/>
        <v>0</v>
      </c>
      <c r="AB77" s="3">
        <f t="shared" si="22"/>
        <v>0</v>
      </c>
      <c r="AC77" s="2"/>
      <c r="AD77" s="2"/>
      <c r="AE77" s="2"/>
      <c r="AF77" s="2">
        <f t="shared" si="30"/>
        <v>0</v>
      </c>
      <c r="AG77" s="3">
        <f t="shared" si="23"/>
        <v>0</v>
      </c>
      <c r="AH77" s="2"/>
      <c r="AI77" s="2"/>
      <c r="AJ77" s="2"/>
      <c r="AK77" s="2">
        <f t="shared" si="31"/>
        <v>0</v>
      </c>
      <c r="AL77" s="4">
        <f t="shared" si="24"/>
        <v>0</v>
      </c>
      <c r="AM77" s="2"/>
      <c r="AN77" s="2"/>
      <c r="AO77" s="2"/>
      <c r="AP77" s="2">
        <f t="shared" si="32"/>
        <v>0</v>
      </c>
      <c r="AQ77" s="4">
        <f t="shared" si="25"/>
        <v>0</v>
      </c>
      <c r="AR77" s="2"/>
      <c r="AS77" s="2"/>
      <c r="AT77" s="2"/>
      <c r="AU77" s="2">
        <f t="shared" si="33"/>
        <v>0</v>
      </c>
      <c r="AV77" s="4">
        <f t="shared" si="26"/>
        <v>0</v>
      </c>
    </row>
    <row r="78" spans="1:48" ht="36.75" x14ac:dyDescent="0.25">
      <c r="A78" s="14">
        <v>101047001</v>
      </c>
      <c r="B78" s="15" t="str">
        <f>VLOOKUP(A78,'[31]MEDICAMENTOS OCT-NOV-DIC 2025'!$B$2:$D$1754,3,0)</f>
        <v xml:space="preserve">RIFAMPICINA, 300MG, CÁPSULA O TABLETA, V.O
</v>
      </c>
      <c r="C78" s="16">
        <v>0</v>
      </c>
      <c r="D78" s="17">
        <v>0</v>
      </c>
      <c r="E78" s="17">
        <v>0</v>
      </c>
      <c r="F78" s="17">
        <v>0</v>
      </c>
      <c r="G78" s="18">
        <f t="shared" si="34"/>
        <v>0</v>
      </c>
      <c r="H78" s="16">
        <f t="shared" si="35"/>
        <v>0</v>
      </c>
      <c r="I78" s="17">
        <v>0</v>
      </c>
      <c r="J78" s="17">
        <v>0</v>
      </c>
      <c r="K78" s="17">
        <v>0</v>
      </c>
      <c r="L78" s="19">
        <f t="shared" si="27"/>
        <v>0</v>
      </c>
      <c r="M78" s="20">
        <f t="shared" si="20"/>
        <v>0</v>
      </c>
      <c r="N78" s="17">
        <v>0</v>
      </c>
      <c r="O78" s="17">
        <v>0</v>
      </c>
      <c r="P78" s="17">
        <v>0</v>
      </c>
      <c r="Q78" s="21">
        <f t="shared" si="36"/>
        <v>0</v>
      </c>
      <c r="R78" s="22">
        <f t="shared" si="37"/>
        <v>0</v>
      </c>
      <c r="S78" s="2"/>
      <c r="T78" s="2"/>
      <c r="U78" s="2"/>
      <c r="V78" s="2">
        <f t="shared" si="28"/>
        <v>0</v>
      </c>
      <c r="W78" s="3">
        <f t="shared" si="21"/>
        <v>0</v>
      </c>
      <c r="X78" s="2"/>
      <c r="Y78" s="2"/>
      <c r="Z78" s="2"/>
      <c r="AA78" s="2">
        <f t="shared" si="29"/>
        <v>0</v>
      </c>
      <c r="AB78" s="3">
        <f t="shared" si="22"/>
        <v>0</v>
      </c>
      <c r="AC78" s="2"/>
      <c r="AD78" s="2"/>
      <c r="AE78" s="2"/>
      <c r="AF78" s="2">
        <f t="shared" si="30"/>
        <v>0</v>
      </c>
      <c r="AG78" s="3">
        <f t="shared" si="23"/>
        <v>0</v>
      </c>
      <c r="AH78" s="2"/>
      <c r="AI78" s="2"/>
      <c r="AJ78" s="2"/>
      <c r="AK78" s="2">
        <f t="shared" si="31"/>
        <v>0</v>
      </c>
      <c r="AL78" s="4">
        <f t="shared" si="24"/>
        <v>0</v>
      </c>
      <c r="AM78" s="2"/>
      <c r="AN78" s="2"/>
      <c r="AO78" s="2"/>
      <c r="AP78" s="2">
        <f t="shared" si="32"/>
        <v>0</v>
      </c>
      <c r="AQ78" s="4">
        <f t="shared" si="25"/>
        <v>0</v>
      </c>
      <c r="AR78" s="2"/>
      <c r="AS78" s="2"/>
      <c r="AT78" s="2"/>
      <c r="AU78" s="2">
        <f t="shared" si="33"/>
        <v>0</v>
      </c>
      <c r="AV78" s="4">
        <f t="shared" si="26"/>
        <v>0</v>
      </c>
    </row>
    <row r="79" spans="1:48" ht="24.75" x14ac:dyDescent="0.25">
      <c r="A79" s="14">
        <v>101048601</v>
      </c>
      <c r="B79" s="15" t="str">
        <f>VLOOKUP(A79,'[31]MEDICAMENTOS OCT-NOV-DIC 2025'!$B$2:$D$1754,3,0)</f>
        <v>MULTIVITAMINAS Y MINERALES, CÁPSULA O TABLETA, V.O.</v>
      </c>
      <c r="C79" s="16">
        <v>0.06</v>
      </c>
      <c r="D79" s="17">
        <v>0</v>
      </c>
      <c r="E79" s="17">
        <v>107000</v>
      </c>
      <c r="F79" s="17">
        <v>0</v>
      </c>
      <c r="G79" s="18">
        <f t="shared" si="34"/>
        <v>107000</v>
      </c>
      <c r="H79" s="16">
        <f t="shared" si="35"/>
        <v>6420</v>
      </c>
      <c r="I79" s="17">
        <v>0</v>
      </c>
      <c r="J79" s="17">
        <v>0</v>
      </c>
      <c r="K79" s="17">
        <v>0</v>
      </c>
      <c r="L79" s="19">
        <f t="shared" si="27"/>
        <v>0</v>
      </c>
      <c r="M79" s="20">
        <f t="shared" si="20"/>
        <v>0</v>
      </c>
      <c r="N79" s="17">
        <v>0</v>
      </c>
      <c r="O79" s="17">
        <v>0</v>
      </c>
      <c r="P79" s="17">
        <v>0</v>
      </c>
      <c r="Q79" s="21">
        <f t="shared" si="36"/>
        <v>0</v>
      </c>
      <c r="R79" s="22">
        <f t="shared" si="37"/>
        <v>0</v>
      </c>
      <c r="S79" s="2"/>
      <c r="T79" s="2"/>
      <c r="U79" s="2"/>
      <c r="V79" s="2">
        <f t="shared" si="28"/>
        <v>0</v>
      </c>
      <c r="W79" s="3">
        <f t="shared" si="21"/>
        <v>0</v>
      </c>
      <c r="X79" s="2"/>
      <c r="Y79" s="2"/>
      <c r="Z79" s="2"/>
      <c r="AA79" s="2">
        <f t="shared" si="29"/>
        <v>0</v>
      </c>
      <c r="AB79" s="3">
        <f t="shared" si="22"/>
        <v>0</v>
      </c>
      <c r="AC79" s="2"/>
      <c r="AD79" s="2"/>
      <c r="AE79" s="2"/>
      <c r="AF79" s="2">
        <f t="shared" si="30"/>
        <v>0</v>
      </c>
      <c r="AG79" s="3">
        <f t="shared" si="23"/>
        <v>0</v>
      </c>
      <c r="AH79" s="2"/>
      <c r="AI79" s="2"/>
      <c r="AJ79" s="2"/>
      <c r="AK79" s="2">
        <f t="shared" si="31"/>
        <v>0</v>
      </c>
      <c r="AL79" s="4">
        <f t="shared" si="24"/>
        <v>0</v>
      </c>
      <c r="AM79" s="2"/>
      <c r="AN79" s="2"/>
      <c r="AO79" s="2"/>
      <c r="AP79" s="2">
        <f t="shared" si="32"/>
        <v>0</v>
      </c>
      <c r="AQ79" s="4">
        <f t="shared" si="25"/>
        <v>0</v>
      </c>
      <c r="AR79" s="2"/>
      <c r="AS79" s="2"/>
      <c r="AT79" s="2"/>
      <c r="AU79" s="2">
        <f t="shared" si="33"/>
        <v>0</v>
      </c>
      <c r="AV79" s="4">
        <f t="shared" si="26"/>
        <v>0</v>
      </c>
    </row>
    <row r="80" spans="1:48" x14ac:dyDescent="0.25">
      <c r="A80" s="14">
        <v>101051101</v>
      </c>
      <c r="B80" s="15" t="str">
        <f>VLOOKUP(A80,'[31]MEDICAMENTOS OCT-NOV-DIC 2025'!$B$2:$D$1754,3,0)</f>
        <v>FUROSEMIDA, 40MG, TABLETA, V.O.</v>
      </c>
      <c r="C80" s="16">
        <v>0.03</v>
      </c>
      <c r="D80" s="17">
        <v>1908400</v>
      </c>
      <c r="E80" s="17">
        <v>442000</v>
      </c>
      <c r="F80" s="17">
        <v>885600</v>
      </c>
      <c r="G80" s="18">
        <f t="shared" si="34"/>
        <v>3236000</v>
      </c>
      <c r="H80" s="16">
        <f t="shared" si="35"/>
        <v>97080</v>
      </c>
      <c r="I80" s="17">
        <v>1748400</v>
      </c>
      <c r="J80" s="17">
        <v>380600</v>
      </c>
      <c r="K80" s="17">
        <v>784100</v>
      </c>
      <c r="L80" s="19">
        <f t="shared" si="27"/>
        <v>2913100</v>
      </c>
      <c r="M80" s="20">
        <f t="shared" si="20"/>
        <v>87393</v>
      </c>
      <c r="N80" s="17">
        <v>1623900</v>
      </c>
      <c r="O80" s="17">
        <v>28870</v>
      </c>
      <c r="P80" s="17">
        <v>689000</v>
      </c>
      <c r="Q80" s="21">
        <f t="shared" si="36"/>
        <v>2341770</v>
      </c>
      <c r="R80" s="22">
        <f t="shared" si="37"/>
        <v>70253.099999999991</v>
      </c>
      <c r="S80" s="2"/>
      <c r="T80" s="2"/>
      <c r="U80" s="2"/>
      <c r="V80" s="2">
        <f t="shared" si="28"/>
        <v>0</v>
      </c>
      <c r="W80" s="3">
        <f t="shared" si="21"/>
        <v>0</v>
      </c>
      <c r="X80" s="2"/>
      <c r="Y80" s="2"/>
      <c r="Z80" s="2"/>
      <c r="AA80" s="2">
        <f t="shared" si="29"/>
        <v>0</v>
      </c>
      <c r="AB80" s="3">
        <f t="shared" si="22"/>
        <v>0</v>
      </c>
      <c r="AC80" s="2"/>
      <c r="AD80" s="2"/>
      <c r="AE80" s="2"/>
      <c r="AF80" s="2">
        <f t="shared" si="30"/>
        <v>0</v>
      </c>
      <c r="AG80" s="3">
        <f t="shared" si="23"/>
        <v>0</v>
      </c>
      <c r="AH80" s="2"/>
      <c r="AI80" s="2"/>
      <c r="AJ80" s="2"/>
      <c r="AK80" s="2">
        <f t="shared" si="31"/>
        <v>0</v>
      </c>
      <c r="AL80" s="4">
        <f t="shared" si="24"/>
        <v>0</v>
      </c>
      <c r="AM80" s="2"/>
      <c r="AN80" s="2"/>
      <c r="AO80" s="2"/>
      <c r="AP80" s="2">
        <f t="shared" si="32"/>
        <v>0</v>
      </c>
      <c r="AQ80" s="4">
        <f t="shared" si="25"/>
        <v>0</v>
      </c>
      <c r="AR80" s="2"/>
      <c r="AS80" s="2"/>
      <c r="AT80" s="2"/>
      <c r="AU80" s="2">
        <f t="shared" si="33"/>
        <v>0</v>
      </c>
      <c r="AV80" s="4">
        <f t="shared" si="26"/>
        <v>0</v>
      </c>
    </row>
    <row r="81" spans="1:48" ht="24.75" x14ac:dyDescent="0.25">
      <c r="A81" s="14">
        <v>101052301</v>
      </c>
      <c r="B81" s="15" t="str">
        <f>VLOOKUP(A81,'[31]MEDICAMENTOS OCT-NOV-DIC 2025'!$B$2:$D$1754,3,0)</f>
        <v>AMITRIPTILINA 10mg, cápsula o tableta, V.O.</v>
      </c>
      <c r="C81" s="16">
        <v>0.24</v>
      </c>
      <c r="D81" s="17">
        <v>91890</v>
      </c>
      <c r="E81" s="17">
        <v>65070</v>
      </c>
      <c r="F81" s="17">
        <v>29100</v>
      </c>
      <c r="G81" s="18">
        <f t="shared" si="34"/>
        <v>186060</v>
      </c>
      <c r="H81" s="16">
        <f t="shared" si="35"/>
        <v>44654.400000000001</v>
      </c>
      <c r="I81" s="17">
        <v>82860</v>
      </c>
      <c r="J81" s="17">
        <v>64320</v>
      </c>
      <c r="K81" s="17">
        <v>26940</v>
      </c>
      <c r="L81" s="19">
        <f t="shared" si="27"/>
        <v>174120</v>
      </c>
      <c r="M81" s="20">
        <f t="shared" si="20"/>
        <v>41788.799999999996</v>
      </c>
      <c r="N81" s="17">
        <v>80940</v>
      </c>
      <c r="O81" s="17">
        <v>60960</v>
      </c>
      <c r="P81" s="17">
        <v>26100</v>
      </c>
      <c r="Q81" s="21">
        <f t="shared" si="36"/>
        <v>168000</v>
      </c>
      <c r="R81" s="22">
        <f t="shared" si="37"/>
        <v>40320</v>
      </c>
      <c r="S81" s="2"/>
      <c r="T81" s="2"/>
      <c r="U81" s="2"/>
      <c r="V81" s="2">
        <f t="shared" si="28"/>
        <v>0</v>
      </c>
      <c r="W81" s="3">
        <f t="shared" si="21"/>
        <v>0</v>
      </c>
      <c r="X81" s="2"/>
      <c r="Y81" s="2"/>
      <c r="Z81" s="2"/>
      <c r="AA81" s="2">
        <f t="shared" si="29"/>
        <v>0</v>
      </c>
      <c r="AB81" s="3">
        <f t="shared" si="22"/>
        <v>0</v>
      </c>
      <c r="AC81" s="2"/>
      <c r="AD81" s="2"/>
      <c r="AE81" s="2"/>
      <c r="AF81" s="2">
        <f t="shared" si="30"/>
        <v>0</v>
      </c>
      <c r="AG81" s="3">
        <f t="shared" si="23"/>
        <v>0</v>
      </c>
      <c r="AH81" s="2"/>
      <c r="AI81" s="2"/>
      <c r="AJ81" s="2"/>
      <c r="AK81" s="2">
        <f t="shared" si="31"/>
        <v>0</v>
      </c>
      <c r="AL81" s="4">
        <f t="shared" si="24"/>
        <v>0</v>
      </c>
      <c r="AM81" s="2"/>
      <c r="AN81" s="2"/>
      <c r="AO81" s="2"/>
      <c r="AP81" s="2">
        <f t="shared" si="32"/>
        <v>0</v>
      </c>
      <c r="AQ81" s="4">
        <f t="shared" si="25"/>
        <v>0</v>
      </c>
      <c r="AR81" s="2"/>
      <c r="AS81" s="2"/>
      <c r="AT81" s="2"/>
      <c r="AU81" s="2">
        <f t="shared" si="33"/>
        <v>0</v>
      </c>
      <c r="AV81" s="4">
        <f t="shared" si="26"/>
        <v>0</v>
      </c>
    </row>
    <row r="82" spans="1:48" ht="24.75" x14ac:dyDescent="0.25">
      <c r="A82" s="14">
        <v>101053901</v>
      </c>
      <c r="B82" s="15" t="str">
        <f>VLOOKUP(A82,'[31]MEDICAMENTOS OCT-NOV-DIC 2025'!$B$2:$D$1754,3,0)</f>
        <v>PROPRANOLOL CLORHIDRATO, 10MG, TABLETA, V.O.</v>
      </c>
      <c r="C82" s="16">
        <v>0.06</v>
      </c>
      <c r="D82" s="17">
        <v>0</v>
      </c>
      <c r="E82" s="17">
        <v>0</v>
      </c>
      <c r="F82" s="17">
        <v>0</v>
      </c>
      <c r="G82" s="18">
        <f t="shared" si="34"/>
        <v>0</v>
      </c>
      <c r="H82" s="16">
        <f t="shared" si="35"/>
        <v>0</v>
      </c>
      <c r="I82" s="17">
        <v>0</v>
      </c>
      <c r="J82" s="17">
        <v>0</v>
      </c>
      <c r="K82" s="17">
        <v>0</v>
      </c>
      <c r="L82" s="19">
        <f t="shared" si="27"/>
        <v>0</v>
      </c>
      <c r="M82" s="20">
        <f t="shared" si="20"/>
        <v>0</v>
      </c>
      <c r="N82" s="17">
        <v>0</v>
      </c>
      <c r="O82" s="17">
        <v>0</v>
      </c>
      <c r="P82" s="17">
        <v>0</v>
      </c>
      <c r="Q82" s="21">
        <f t="shared" si="36"/>
        <v>0</v>
      </c>
      <c r="R82" s="22">
        <f t="shared" si="37"/>
        <v>0</v>
      </c>
      <c r="S82" s="2"/>
      <c r="T82" s="2"/>
      <c r="U82" s="2"/>
      <c r="V82" s="2">
        <f t="shared" si="28"/>
        <v>0</v>
      </c>
      <c r="W82" s="3">
        <f t="shared" si="21"/>
        <v>0</v>
      </c>
      <c r="X82" s="2"/>
      <c r="Y82" s="2"/>
      <c r="Z82" s="2"/>
      <c r="AA82" s="2">
        <f t="shared" si="29"/>
        <v>0</v>
      </c>
      <c r="AB82" s="3">
        <f t="shared" si="22"/>
        <v>0</v>
      </c>
      <c r="AC82" s="2"/>
      <c r="AD82" s="2"/>
      <c r="AE82" s="2"/>
      <c r="AF82" s="2">
        <f t="shared" si="30"/>
        <v>0</v>
      </c>
      <c r="AG82" s="3">
        <f t="shared" si="23"/>
        <v>0</v>
      </c>
      <c r="AH82" s="2"/>
      <c r="AI82" s="2"/>
      <c r="AJ82" s="2"/>
      <c r="AK82" s="2">
        <f t="shared" si="31"/>
        <v>0</v>
      </c>
      <c r="AL82" s="4">
        <f t="shared" si="24"/>
        <v>0</v>
      </c>
      <c r="AM82" s="2"/>
      <c r="AN82" s="2"/>
      <c r="AO82" s="2"/>
      <c r="AP82" s="2">
        <f t="shared" si="32"/>
        <v>0</v>
      </c>
      <c r="AQ82" s="4">
        <f t="shared" si="25"/>
        <v>0</v>
      </c>
      <c r="AR82" s="2"/>
      <c r="AS82" s="2"/>
      <c r="AT82" s="2"/>
      <c r="AU82" s="2">
        <f t="shared" si="33"/>
        <v>0</v>
      </c>
      <c r="AV82" s="4">
        <f t="shared" si="26"/>
        <v>0</v>
      </c>
    </row>
    <row r="83" spans="1:48" ht="24.75" x14ac:dyDescent="0.25">
      <c r="A83" s="14">
        <v>101054001</v>
      </c>
      <c r="B83" s="15" t="str">
        <f>VLOOKUP(A83,'[31]MEDICAMENTOS OCT-NOV-DIC 2025'!$B$2:$D$1754,3,0)</f>
        <v>PROPRANOLOL CLORHIDRATO, 40MG, TABLETA, V.O.</v>
      </c>
      <c r="C83" s="16">
        <v>0.1</v>
      </c>
      <c r="D83" s="17">
        <v>428100</v>
      </c>
      <c r="E83" s="17">
        <v>223800</v>
      </c>
      <c r="F83" s="17">
        <v>138300</v>
      </c>
      <c r="G83" s="18">
        <f t="shared" si="34"/>
        <v>790200</v>
      </c>
      <c r="H83" s="16">
        <f t="shared" si="35"/>
        <v>79020</v>
      </c>
      <c r="I83" s="17">
        <v>411000</v>
      </c>
      <c r="J83" s="17">
        <v>218100</v>
      </c>
      <c r="K83" s="17">
        <v>131700</v>
      </c>
      <c r="L83" s="19">
        <f t="shared" si="27"/>
        <v>760800</v>
      </c>
      <c r="M83" s="20">
        <f t="shared" si="20"/>
        <v>76080</v>
      </c>
      <c r="N83" s="17">
        <v>399900</v>
      </c>
      <c r="O83" s="17">
        <v>217200</v>
      </c>
      <c r="P83" s="17">
        <v>126600</v>
      </c>
      <c r="Q83" s="21">
        <f t="shared" si="36"/>
        <v>743700</v>
      </c>
      <c r="R83" s="22">
        <f t="shared" si="37"/>
        <v>74370</v>
      </c>
      <c r="S83" s="2"/>
      <c r="T83" s="2"/>
      <c r="U83" s="2"/>
      <c r="V83" s="2">
        <f t="shared" si="28"/>
        <v>0</v>
      </c>
      <c r="W83" s="3">
        <f t="shared" si="21"/>
        <v>0</v>
      </c>
      <c r="X83" s="2"/>
      <c r="Y83" s="2"/>
      <c r="Z83" s="2"/>
      <c r="AA83" s="2">
        <f t="shared" si="29"/>
        <v>0</v>
      </c>
      <c r="AB83" s="3">
        <f t="shared" si="22"/>
        <v>0</v>
      </c>
      <c r="AC83" s="2"/>
      <c r="AD83" s="2"/>
      <c r="AE83" s="2"/>
      <c r="AF83" s="2">
        <f t="shared" si="30"/>
        <v>0</v>
      </c>
      <c r="AG83" s="3">
        <f t="shared" si="23"/>
        <v>0</v>
      </c>
      <c r="AH83" s="2"/>
      <c r="AI83" s="2"/>
      <c r="AJ83" s="2"/>
      <c r="AK83" s="2">
        <f t="shared" si="31"/>
        <v>0</v>
      </c>
      <c r="AL83" s="4">
        <f t="shared" si="24"/>
        <v>0</v>
      </c>
      <c r="AM83" s="2"/>
      <c r="AN83" s="2"/>
      <c r="AO83" s="2"/>
      <c r="AP83" s="2">
        <f t="shared" si="32"/>
        <v>0</v>
      </c>
      <c r="AQ83" s="4">
        <f t="shared" si="25"/>
        <v>0</v>
      </c>
      <c r="AR83" s="2"/>
      <c r="AS83" s="2"/>
      <c r="AT83" s="2"/>
      <c r="AU83" s="2">
        <f t="shared" si="33"/>
        <v>0</v>
      </c>
      <c r="AV83" s="4">
        <f t="shared" si="26"/>
        <v>0</v>
      </c>
    </row>
    <row r="84" spans="1:48" x14ac:dyDescent="0.25">
      <c r="A84" s="14">
        <v>101057701</v>
      </c>
      <c r="B84" s="15" t="str">
        <f>VLOOKUP(A84,'[31]MEDICAMENTOS OCT-NOV-DIC 2025'!$B$2:$D$1754,3,0)</f>
        <v>COMPLEJO B, TABLETA, V.O.</v>
      </c>
      <c r="C84" s="16">
        <v>0.05</v>
      </c>
      <c r="D84" s="17">
        <v>0</v>
      </c>
      <c r="E84" s="17">
        <v>0</v>
      </c>
      <c r="F84" s="17">
        <v>0</v>
      </c>
      <c r="G84" s="18">
        <f t="shared" si="34"/>
        <v>0</v>
      </c>
      <c r="H84" s="16">
        <f t="shared" si="35"/>
        <v>0</v>
      </c>
      <c r="I84" s="17">
        <v>0</v>
      </c>
      <c r="J84" s="17">
        <v>0</v>
      </c>
      <c r="K84" s="17">
        <v>0</v>
      </c>
      <c r="L84" s="19">
        <f t="shared" si="27"/>
        <v>0</v>
      </c>
      <c r="M84" s="20">
        <f t="shared" si="20"/>
        <v>0</v>
      </c>
      <c r="N84" s="17">
        <v>2193000</v>
      </c>
      <c r="O84" s="17">
        <v>108000</v>
      </c>
      <c r="P84" s="17">
        <v>154000</v>
      </c>
      <c r="Q84" s="21">
        <f t="shared" si="36"/>
        <v>2455000</v>
      </c>
      <c r="R84" s="22">
        <f t="shared" si="37"/>
        <v>122750</v>
      </c>
      <c r="S84" s="2"/>
      <c r="T84" s="2"/>
      <c r="U84" s="2"/>
      <c r="V84" s="2">
        <f t="shared" si="28"/>
        <v>0</v>
      </c>
      <c r="W84" s="3">
        <f t="shared" si="21"/>
        <v>0</v>
      </c>
      <c r="X84" s="2"/>
      <c r="Y84" s="2"/>
      <c r="Z84" s="2"/>
      <c r="AA84" s="2">
        <f t="shared" si="29"/>
        <v>0</v>
      </c>
      <c r="AB84" s="3">
        <f t="shared" si="22"/>
        <v>0</v>
      </c>
      <c r="AC84" s="2"/>
      <c r="AD84" s="2"/>
      <c r="AE84" s="2"/>
      <c r="AF84" s="2">
        <f t="shared" si="30"/>
        <v>0</v>
      </c>
      <c r="AG84" s="3">
        <f t="shared" si="23"/>
        <v>0</v>
      </c>
      <c r="AH84" s="2"/>
      <c r="AI84" s="2"/>
      <c r="AJ84" s="2"/>
      <c r="AK84" s="2">
        <f t="shared" si="31"/>
        <v>0</v>
      </c>
      <c r="AL84" s="4">
        <f t="shared" si="24"/>
        <v>0</v>
      </c>
      <c r="AM84" s="2"/>
      <c r="AN84" s="2"/>
      <c r="AO84" s="2"/>
      <c r="AP84" s="2">
        <f t="shared" si="32"/>
        <v>0</v>
      </c>
      <c r="AQ84" s="4">
        <f t="shared" si="25"/>
        <v>0</v>
      </c>
      <c r="AR84" s="2"/>
      <c r="AS84" s="2"/>
      <c r="AT84" s="2"/>
      <c r="AU84" s="2">
        <f t="shared" si="33"/>
        <v>0</v>
      </c>
      <c r="AV84" s="4">
        <f t="shared" si="26"/>
        <v>0</v>
      </c>
    </row>
    <row r="85" spans="1:48" x14ac:dyDescent="0.25">
      <c r="A85" s="14">
        <v>101058301</v>
      </c>
      <c r="B85" s="15" t="str">
        <f>VLOOKUP(A85,'[31]MEDICAMENTOS OCT-NOV-DIC 2025'!$B$2:$D$1754,3,0)</f>
        <v>WARFARINA SODICA 5mg, tableta, V.O.</v>
      </c>
      <c r="C85" s="16">
        <v>0.49</v>
      </c>
      <c r="D85" s="17">
        <v>138360</v>
      </c>
      <c r="E85" s="17">
        <v>50280</v>
      </c>
      <c r="F85" s="17">
        <v>45990</v>
      </c>
      <c r="G85" s="18">
        <f t="shared" si="34"/>
        <v>234630</v>
      </c>
      <c r="H85" s="16">
        <f t="shared" si="35"/>
        <v>114968.7</v>
      </c>
      <c r="I85" s="17"/>
      <c r="J85" s="17">
        <v>38460</v>
      </c>
      <c r="K85" s="17">
        <v>43230</v>
      </c>
      <c r="L85" s="19">
        <f t="shared" si="27"/>
        <v>81690</v>
      </c>
      <c r="M85" s="20">
        <f t="shared" si="20"/>
        <v>40028.1</v>
      </c>
      <c r="N85" s="17">
        <v>115590</v>
      </c>
      <c r="O85" s="17">
        <v>31860</v>
      </c>
      <c r="P85" s="17">
        <v>36990</v>
      </c>
      <c r="Q85" s="21">
        <f t="shared" si="36"/>
        <v>184440</v>
      </c>
      <c r="R85" s="22">
        <f t="shared" si="37"/>
        <v>90375.599999999991</v>
      </c>
      <c r="S85" s="2"/>
      <c r="T85" s="2"/>
      <c r="U85" s="2"/>
      <c r="V85" s="2">
        <f t="shared" si="28"/>
        <v>0</v>
      </c>
      <c r="W85" s="3">
        <f t="shared" si="21"/>
        <v>0</v>
      </c>
      <c r="X85" s="2"/>
      <c r="Y85" s="2"/>
      <c r="Z85" s="2"/>
      <c r="AA85" s="2">
        <f t="shared" si="29"/>
        <v>0</v>
      </c>
      <c r="AB85" s="3">
        <f t="shared" si="22"/>
        <v>0</v>
      </c>
      <c r="AC85" s="2"/>
      <c r="AD85" s="2"/>
      <c r="AE85" s="2"/>
      <c r="AF85" s="2">
        <f t="shared" si="30"/>
        <v>0</v>
      </c>
      <c r="AG85" s="3">
        <f t="shared" si="23"/>
        <v>0</v>
      </c>
      <c r="AH85" s="2"/>
      <c r="AI85" s="2"/>
      <c r="AJ85" s="2"/>
      <c r="AK85" s="2">
        <f t="shared" si="31"/>
        <v>0</v>
      </c>
      <c r="AL85" s="4">
        <f t="shared" si="24"/>
        <v>0</v>
      </c>
      <c r="AM85" s="2"/>
      <c r="AN85" s="2"/>
      <c r="AO85" s="2"/>
      <c r="AP85" s="2">
        <f t="shared" si="32"/>
        <v>0</v>
      </c>
      <c r="AQ85" s="4">
        <f t="shared" si="25"/>
        <v>0</v>
      </c>
      <c r="AR85" s="2"/>
      <c r="AS85" s="2"/>
      <c r="AT85" s="2"/>
      <c r="AU85" s="2">
        <f t="shared" si="33"/>
        <v>0</v>
      </c>
      <c r="AV85" s="4">
        <f t="shared" si="26"/>
        <v>0</v>
      </c>
    </row>
    <row r="86" spans="1:48" x14ac:dyDescent="0.25">
      <c r="A86" s="14">
        <v>101059201</v>
      </c>
      <c r="B86" s="15" t="str">
        <f>VLOOKUP(A86,'[31]MEDICAMENTOS OCT-NOV-DIC 2025'!$B$2:$D$1754,3,0)</f>
        <v>SULFASALAZINA, 500 MG,  TABLETA, V.O.</v>
      </c>
      <c r="C86" s="16">
        <v>0.06</v>
      </c>
      <c r="D86" s="17">
        <v>277400</v>
      </c>
      <c r="E86" s="17">
        <v>204800</v>
      </c>
      <c r="F86" s="17">
        <v>82900</v>
      </c>
      <c r="G86" s="18">
        <f t="shared" si="34"/>
        <v>565100</v>
      </c>
      <c r="H86" s="16">
        <f t="shared" si="35"/>
        <v>33906</v>
      </c>
      <c r="I86" s="17">
        <v>238600</v>
      </c>
      <c r="J86" s="17">
        <v>179300</v>
      </c>
      <c r="K86" s="17">
        <v>77900</v>
      </c>
      <c r="L86" s="19">
        <f t="shared" si="27"/>
        <v>495800</v>
      </c>
      <c r="M86" s="20">
        <f t="shared" si="20"/>
        <v>29748</v>
      </c>
      <c r="N86" s="17">
        <v>223100</v>
      </c>
      <c r="O86" s="17">
        <v>159500</v>
      </c>
      <c r="P86" s="17">
        <v>66300</v>
      </c>
      <c r="Q86" s="21">
        <f t="shared" si="36"/>
        <v>448900</v>
      </c>
      <c r="R86" s="22">
        <f t="shared" si="37"/>
        <v>26934</v>
      </c>
      <c r="S86" s="2"/>
      <c r="T86" s="2"/>
      <c r="U86" s="2"/>
      <c r="V86" s="2">
        <f t="shared" si="28"/>
        <v>0</v>
      </c>
      <c r="W86" s="3">
        <f t="shared" si="21"/>
        <v>0</v>
      </c>
      <c r="X86" s="2"/>
      <c r="Y86" s="2"/>
      <c r="Z86" s="2"/>
      <c r="AA86" s="2">
        <f t="shared" si="29"/>
        <v>0</v>
      </c>
      <c r="AB86" s="3">
        <f t="shared" si="22"/>
        <v>0</v>
      </c>
      <c r="AC86" s="2"/>
      <c r="AD86" s="2"/>
      <c r="AE86" s="2"/>
      <c r="AF86" s="2">
        <f t="shared" si="30"/>
        <v>0</v>
      </c>
      <c r="AG86" s="3">
        <f t="shared" si="23"/>
        <v>0</v>
      </c>
      <c r="AH86" s="2"/>
      <c r="AI86" s="2"/>
      <c r="AJ86" s="2"/>
      <c r="AK86" s="2">
        <f t="shared" si="31"/>
        <v>0</v>
      </c>
      <c r="AL86" s="4">
        <f t="shared" si="24"/>
        <v>0</v>
      </c>
      <c r="AM86" s="2"/>
      <c r="AN86" s="2"/>
      <c r="AO86" s="2"/>
      <c r="AP86" s="2">
        <f t="shared" si="32"/>
        <v>0</v>
      </c>
      <c r="AQ86" s="4">
        <f t="shared" si="25"/>
        <v>0</v>
      </c>
      <c r="AR86" s="2"/>
      <c r="AS86" s="2"/>
      <c r="AT86" s="2"/>
      <c r="AU86" s="2">
        <f t="shared" si="33"/>
        <v>0</v>
      </c>
      <c r="AV86" s="4">
        <f t="shared" si="26"/>
        <v>0</v>
      </c>
    </row>
    <row r="87" spans="1:48" x14ac:dyDescent="0.25">
      <c r="A87" s="14">
        <v>101059301</v>
      </c>
      <c r="B87" s="15" t="str">
        <f>VLOOKUP(A87,'[31]MEDICAMENTOS OCT-NOV-DIC 2025'!$B$2:$D$1754,3,0)</f>
        <v>ISONIAZIDA 100MG.COMPRIMIDO, V.O.</v>
      </c>
      <c r="C87" s="16">
        <v>0.01</v>
      </c>
      <c r="D87" s="17">
        <v>0</v>
      </c>
      <c r="E87" s="17">
        <v>0</v>
      </c>
      <c r="F87" s="17">
        <v>0</v>
      </c>
      <c r="G87" s="18">
        <f t="shared" si="34"/>
        <v>0</v>
      </c>
      <c r="H87" s="16">
        <f t="shared" si="35"/>
        <v>0</v>
      </c>
      <c r="I87" s="17">
        <v>0</v>
      </c>
      <c r="J87" s="17">
        <v>0</v>
      </c>
      <c r="K87" s="17">
        <v>0</v>
      </c>
      <c r="L87" s="19">
        <f t="shared" si="27"/>
        <v>0</v>
      </c>
      <c r="M87" s="20">
        <f t="shared" si="20"/>
        <v>0</v>
      </c>
      <c r="N87" s="17">
        <v>0</v>
      </c>
      <c r="O87" s="17">
        <v>0</v>
      </c>
      <c r="P87" s="17">
        <v>0</v>
      </c>
      <c r="Q87" s="21">
        <f t="shared" si="36"/>
        <v>0</v>
      </c>
      <c r="R87" s="22">
        <f t="shared" si="37"/>
        <v>0</v>
      </c>
      <c r="S87" s="2"/>
      <c r="T87" s="2"/>
      <c r="U87" s="2"/>
      <c r="V87" s="2">
        <f t="shared" si="28"/>
        <v>0</v>
      </c>
      <c r="W87" s="3">
        <f t="shared" si="21"/>
        <v>0</v>
      </c>
      <c r="X87" s="2"/>
      <c r="Y87" s="2"/>
      <c r="Z87" s="2"/>
      <c r="AA87" s="2">
        <f t="shared" si="29"/>
        <v>0</v>
      </c>
      <c r="AB87" s="3">
        <f t="shared" si="22"/>
        <v>0</v>
      </c>
      <c r="AC87" s="2"/>
      <c r="AD87" s="2"/>
      <c r="AE87" s="2"/>
      <c r="AF87" s="2">
        <f t="shared" si="30"/>
        <v>0</v>
      </c>
      <c r="AG87" s="3">
        <f t="shared" si="23"/>
        <v>0</v>
      </c>
      <c r="AH87" s="2"/>
      <c r="AI87" s="2"/>
      <c r="AJ87" s="2"/>
      <c r="AK87" s="2">
        <f t="shared" si="31"/>
        <v>0</v>
      </c>
      <c r="AL87" s="4">
        <f t="shared" si="24"/>
        <v>0</v>
      </c>
      <c r="AM87" s="2"/>
      <c r="AN87" s="2"/>
      <c r="AO87" s="2"/>
      <c r="AP87" s="2">
        <f t="shared" si="32"/>
        <v>0</v>
      </c>
      <c r="AQ87" s="4">
        <f t="shared" si="25"/>
        <v>0</v>
      </c>
      <c r="AR87" s="2"/>
      <c r="AS87" s="2"/>
      <c r="AT87" s="2"/>
      <c r="AU87" s="2">
        <f t="shared" si="33"/>
        <v>0</v>
      </c>
      <c r="AV87" s="4">
        <f t="shared" si="26"/>
        <v>0</v>
      </c>
    </row>
    <row r="88" spans="1:48" ht="36.75" x14ac:dyDescent="0.25">
      <c r="A88" s="14">
        <v>101059401</v>
      </c>
      <c r="B88" s="15" t="str">
        <f>VLOOKUP(A88,'[31]MEDICAMENTOS OCT-NOV-DIC 2025'!$B$2:$D$1754,3,0)</f>
        <v>OMEPRAZOL, 20mg, CÁPSULA CON MICROESFERAS GASTRORRESISTENTES, V.O.</v>
      </c>
      <c r="C88" s="16">
        <v>0.02</v>
      </c>
      <c r="D88" s="17">
        <v>1401698</v>
      </c>
      <c r="E88" s="17">
        <v>1404300</v>
      </c>
      <c r="F88" s="17">
        <v>1273110</v>
      </c>
      <c r="G88" s="18">
        <f t="shared" si="34"/>
        <v>4079108</v>
      </c>
      <c r="H88" s="16">
        <f t="shared" si="35"/>
        <v>81582.16</v>
      </c>
      <c r="I88" s="17">
        <v>2287808</v>
      </c>
      <c r="J88" s="17">
        <v>1179000</v>
      </c>
      <c r="K88" s="17">
        <v>1016160</v>
      </c>
      <c r="L88" s="19">
        <f t="shared" si="27"/>
        <v>4482968</v>
      </c>
      <c r="M88" s="20">
        <f t="shared" si="20"/>
        <v>89659.36</v>
      </c>
      <c r="N88" s="17">
        <v>1824788</v>
      </c>
      <c r="O88" s="17">
        <v>941850</v>
      </c>
      <c r="P88" s="17">
        <v>833160</v>
      </c>
      <c r="Q88" s="21">
        <f t="shared" si="36"/>
        <v>3599798</v>
      </c>
      <c r="R88" s="22">
        <f t="shared" si="37"/>
        <v>71995.960000000006</v>
      </c>
      <c r="S88" s="2"/>
      <c r="T88" s="2"/>
      <c r="U88" s="2"/>
      <c r="V88" s="2">
        <f t="shared" si="28"/>
        <v>0</v>
      </c>
      <c r="W88" s="3">
        <f t="shared" si="21"/>
        <v>0</v>
      </c>
      <c r="X88" s="2"/>
      <c r="Y88" s="2"/>
      <c r="Z88" s="2"/>
      <c r="AA88" s="2">
        <f t="shared" si="29"/>
        <v>0</v>
      </c>
      <c r="AB88" s="3">
        <f t="shared" si="22"/>
        <v>0</v>
      </c>
      <c r="AC88" s="2"/>
      <c r="AD88" s="2"/>
      <c r="AE88" s="2"/>
      <c r="AF88" s="2">
        <f t="shared" si="30"/>
        <v>0</v>
      </c>
      <c r="AG88" s="3">
        <f t="shared" si="23"/>
        <v>0</v>
      </c>
      <c r="AH88" s="2"/>
      <c r="AI88" s="2"/>
      <c r="AJ88" s="2"/>
      <c r="AK88" s="2">
        <f t="shared" si="31"/>
        <v>0</v>
      </c>
      <c r="AL88" s="4">
        <f t="shared" si="24"/>
        <v>0</v>
      </c>
      <c r="AM88" s="2"/>
      <c r="AN88" s="2"/>
      <c r="AO88" s="2"/>
      <c r="AP88" s="2">
        <f t="shared" si="32"/>
        <v>0</v>
      </c>
      <c r="AQ88" s="4">
        <f t="shared" si="25"/>
        <v>0</v>
      </c>
      <c r="AR88" s="2"/>
      <c r="AS88" s="2"/>
      <c r="AT88" s="2"/>
      <c r="AU88" s="2">
        <f t="shared" si="33"/>
        <v>0</v>
      </c>
      <c r="AV88" s="4">
        <f t="shared" si="26"/>
        <v>0</v>
      </c>
    </row>
    <row r="89" spans="1:48" ht="108.75" x14ac:dyDescent="0.25">
      <c r="A89" s="14">
        <v>101059601</v>
      </c>
      <c r="B89" s="15" t="str">
        <f>VLOOKUP(A89,'[31]MEDICAMENTOS OCT-NOV-DIC 2025'!$B$2:$D$1754,3,0)</f>
        <v>ANTIHISTAMÍNICO CON DESCONGESTIONANTE NASAL, ACCIÓN CORTA: ANTIHISTAMÍNICO: BROMFENIRAMINA, 4MG, O CARBINOXAMINA, 4MG, O CLORFENIRAMINA, 4MG, O TRIPROLIDINA, 2.5MG CON DESCONGESTIONANTE NASAL: FENILEFRINA, 20MG, O PSEUDOEFEDRINA, 60MG, CÁPSULA O TABLETA, V.O.</v>
      </c>
      <c r="C89" s="16">
        <v>0.2</v>
      </c>
      <c r="D89" s="17">
        <v>252000</v>
      </c>
      <c r="E89" s="17">
        <v>184000</v>
      </c>
      <c r="F89" s="17">
        <v>3000</v>
      </c>
      <c r="G89" s="18">
        <f t="shared" si="34"/>
        <v>439000</v>
      </c>
      <c r="H89" s="16">
        <f t="shared" si="35"/>
        <v>87800</v>
      </c>
      <c r="I89" s="17">
        <v>83000</v>
      </c>
      <c r="J89" s="17">
        <v>136000</v>
      </c>
      <c r="K89" s="17">
        <v>58000</v>
      </c>
      <c r="L89" s="19">
        <f t="shared" si="27"/>
        <v>277000</v>
      </c>
      <c r="M89" s="20">
        <f t="shared" si="20"/>
        <v>55400</v>
      </c>
      <c r="N89" s="17">
        <v>649000</v>
      </c>
      <c r="O89" s="17">
        <v>100000</v>
      </c>
      <c r="P89" s="17">
        <v>12000</v>
      </c>
      <c r="Q89" s="21">
        <f t="shared" si="36"/>
        <v>761000</v>
      </c>
      <c r="R89" s="22">
        <f t="shared" si="37"/>
        <v>152200</v>
      </c>
      <c r="S89" s="2"/>
      <c r="T89" s="2"/>
      <c r="U89" s="2"/>
      <c r="V89" s="2">
        <f t="shared" si="28"/>
        <v>0</v>
      </c>
      <c r="W89" s="3">
        <f t="shared" si="21"/>
        <v>0</v>
      </c>
      <c r="X89" s="2"/>
      <c r="Y89" s="2"/>
      <c r="Z89" s="2"/>
      <c r="AA89" s="2">
        <f t="shared" si="29"/>
        <v>0</v>
      </c>
      <c r="AB89" s="3">
        <f t="shared" si="22"/>
        <v>0</v>
      </c>
      <c r="AC89" s="2"/>
      <c r="AD89" s="2"/>
      <c r="AE89" s="2"/>
      <c r="AF89" s="2">
        <f t="shared" si="30"/>
        <v>0</v>
      </c>
      <c r="AG89" s="3">
        <f t="shared" si="23"/>
        <v>0</v>
      </c>
      <c r="AH89" s="2"/>
      <c r="AI89" s="2"/>
      <c r="AJ89" s="2"/>
      <c r="AK89" s="2">
        <f t="shared" si="31"/>
        <v>0</v>
      </c>
      <c r="AL89" s="4">
        <f t="shared" si="24"/>
        <v>0</v>
      </c>
      <c r="AM89" s="2"/>
      <c r="AN89" s="2"/>
      <c r="AO89" s="2"/>
      <c r="AP89" s="2">
        <f t="shared" si="32"/>
        <v>0</v>
      </c>
      <c r="AQ89" s="4">
        <f t="shared" si="25"/>
        <v>0</v>
      </c>
      <c r="AR89" s="2"/>
      <c r="AS89" s="2"/>
      <c r="AT89" s="2"/>
      <c r="AU89" s="2">
        <f t="shared" si="33"/>
        <v>0</v>
      </c>
      <c r="AV89" s="4">
        <f t="shared" si="26"/>
        <v>0</v>
      </c>
    </row>
    <row r="90" spans="1:48" ht="24.75" x14ac:dyDescent="0.25">
      <c r="A90" s="14">
        <v>101059901</v>
      </c>
      <c r="B90" s="15" t="str">
        <f>VLOOKUP(A90,'[31]MEDICAMENTOS OCT-NOV-DIC 2025'!$B$2:$D$1754,3,0)</f>
        <v>LORATADINA, 10MG, CÁPSULA O TABLETA, V.O.</v>
      </c>
      <c r="C90" s="16">
        <v>0.01</v>
      </c>
      <c r="D90" s="17">
        <v>2676000</v>
      </c>
      <c r="E90" s="17">
        <v>1099000</v>
      </c>
      <c r="F90" s="17">
        <v>1081000</v>
      </c>
      <c r="G90" s="18">
        <f t="shared" si="34"/>
        <v>4856000</v>
      </c>
      <c r="H90" s="16">
        <f t="shared" si="35"/>
        <v>48560</v>
      </c>
      <c r="I90" s="17">
        <v>2392000</v>
      </c>
      <c r="J90" s="17">
        <v>838900</v>
      </c>
      <c r="K90" s="17">
        <v>1003300</v>
      </c>
      <c r="L90" s="19">
        <f t="shared" si="27"/>
        <v>4234200</v>
      </c>
      <c r="M90" s="20">
        <f t="shared" si="20"/>
        <v>42342</v>
      </c>
      <c r="N90" s="17">
        <v>2064100</v>
      </c>
      <c r="O90" s="17">
        <v>622400</v>
      </c>
      <c r="P90" s="17">
        <v>886300</v>
      </c>
      <c r="Q90" s="21">
        <f t="shared" si="36"/>
        <v>3572800</v>
      </c>
      <c r="R90" s="22">
        <f t="shared" si="37"/>
        <v>35728</v>
      </c>
      <c r="S90" s="2"/>
      <c r="T90" s="2"/>
      <c r="U90" s="2"/>
      <c r="V90" s="2">
        <f t="shared" si="28"/>
        <v>0</v>
      </c>
      <c r="W90" s="3">
        <f t="shared" si="21"/>
        <v>0</v>
      </c>
      <c r="X90" s="2"/>
      <c r="Y90" s="2"/>
      <c r="Z90" s="2"/>
      <c r="AA90" s="2">
        <f t="shared" si="29"/>
        <v>0</v>
      </c>
      <c r="AB90" s="3">
        <f t="shared" si="22"/>
        <v>0</v>
      </c>
      <c r="AC90" s="2"/>
      <c r="AD90" s="2"/>
      <c r="AE90" s="2"/>
      <c r="AF90" s="2">
        <f t="shared" si="30"/>
        <v>0</v>
      </c>
      <c r="AG90" s="3">
        <f t="shared" si="23"/>
        <v>0</v>
      </c>
      <c r="AH90" s="2"/>
      <c r="AI90" s="2"/>
      <c r="AJ90" s="2"/>
      <c r="AK90" s="2">
        <f t="shared" si="31"/>
        <v>0</v>
      </c>
      <c r="AL90" s="4">
        <f t="shared" si="24"/>
        <v>0</v>
      </c>
      <c r="AM90" s="2"/>
      <c r="AN90" s="2"/>
      <c r="AO90" s="2"/>
      <c r="AP90" s="2">
        <f t="shared" si="32"/>
        <v>0</v>
      </c>
      <c r="AQ90" s="4">
        <f t="shared" si="25"/>
        <v>0</v>
      </c>
      <c r="AR90" s="2"/>
      <c r="AS90" s="2"/>
      <c r="AT90" s="2"/>
      <c r="AU90" s="2">
        <f t="shared" si="33"/>
        <v>0</v>
      </c>
      <c r="AV90" s="4">
        <f t="shared" si="26"/>
        <v>0</v>
      </c>
    </row>
    <row r="91" spans="1:48" x14ac:dyDescent="0.25">
      <c r="A91" s="14">
        <v>101060601</v>
      </c>
      <c r="B91" s="15" t="str">
        <f>VLOOKUP(A91,'[31]MEDICAMENTOS OCT-NOV-DIC 2025'!$B$2:$D$1754,3,0)</f>
        <v>ETAMBUTOL 400mg, tableta, V.O.</v>
      </c>
      <c r="C91" s="16">
        <v>0.24</v>
      </c>
      <c r="D91" s="17">
        <v>0</v>
      </c>
      <c r="E91" s="17">
        <v>0</v>
      </c>
      <c r="F91" s="17">
        <v>0</v>
      </c>
      <c r="G91" s="18">
        <f t="shared" si="34"/>
        <v>0</v>
      </c>
      <c r="H91" s="16">
        <f t="shared" si="35"/>
        <v>0</v>
      </c>
      <c r="I91" s="17">
        <v>0</v>
      </c>
      <c r="J91" s="17">
        <v>0</v>
      </c>
      <c r="K91" s="17">
        <v>0</v>
      </c>
      <c r="L91" s="19">
        <f t="shared" si="27"/>
        <v>0</v>
      </c>
      <c r="M91" s="20">
        <f t="shared" si="20"/>
        <v>0</v>
      </c>
      <c r="N91" s="17">
        <v>0</v>
      </c>
      <c r="O91" s="17">
        <v>0</v>
      </c>
      <c r="P91" s="17">
        <v>0</v>
      </c>
      <c r="Q91" s="21">
        <f t="shared" si="36"/>
        <v>0</v>
      </c>
      <c r="R91" s="22">
        <f t="shared" si="37"/>
        <v>0</v>
      </c>
      <c r="S91" s="2"/>
      <c r="T91" s="2"/>
      <c r="U91" s="2"/>
      <c r="V91" s="2">
        <f t="shared" si="28"/>
        <v>0</v>
      </c>
      <c r="W91" s="3">
        <f t="shared" si="21"/>
        <v>0</v>
      </c>
      <c r="X91" s="2"/>
      <c r="Y91" s="2"/>
      <c r="Z91" s="2"/>
      <c r="AA91" s="2">
        <f t="shared" si="29"/>
        <v>0</v>
      </c>
      <c r="AB91" s="3">
        <f t="shared" si="22"/>
        <v>0</v>
      </c>
      <c r="AC91" s="2"/>
      <c r="AD91" s="2"/>
      <c r="AE91" s="2"/>
      <c r="AF91" s="2">
        <f t="shared" si="30"/>
        <v>0</v>
      </c>
      <c r="AG91" s="3">
        <f t="shared" si="23"/>
        <v>0</v>
      </c>
      <c r="AH91" s="2"/>
      <c r="AI91" s="2"/>
      <c r="AJ91" s="2"/>
      <c r="AK91" s="2">
        <f t="shared" si="31"/>
        <v>0</v>
      </c>
      <c r="AL91" s="4">
        <f t="shared" si="24"/>
        <v>0</v>
      </c>
      <c r="AM91" s="2"/>
      <c r="AN91" s="2"/>
      <c r="AO91" s="2"/>
      <c r="AP91" s="2">
        <f t="shared" si="32"/>
        <v>0</v>
      </c>
      <c r="AQ91" s="4">
        <f t="shared" si="25"/>
        <v>0</v>
      </c>
      <c r="AR91" s="2"/>
      <c r="AS91" s="2"/>
      <c r="AT91" s="2"/>
      <c r="AU91" s="2">
        <f t="shared" si="33"/>
        <v>0</v>
      </c>
      <c r="AV91" s="4">
        <f t="shared" si="26"/>
        <v>0</v>
      </c>
    </row>
    <row r="92" spans="1:48" ht="24.75" x14ac:dyDescent="0.25">
      <c r="A92" s="14">
        <v>101061101</v>
      </c>
      <c r="B92" s="15" t="str">
        <f>VLOOKUP(A92,'[31]MEDICAMENTOS OCT-NOV-DIC 2025'!$B$2:$D$1754,3,0)</f>
        <v>AMOXICILINA BASE O TRIHIDRATADA, 500MG, CÁPSULA O TABLETA, V.O.</v>
      </c>
      <c r="C92" s="16">
        <v>0.04</v>
      </c>
      <c r="D92" s="17">
        <v>1060600</v>
      </c>
      <c r="E92" s="17">
        <v>401200</v>
      </c>
      <c r="F92" s="17">
        <v>339600</v>
      </c>
      <c r="G92" s="18">
        <f t="shared" si="34"/>
        <v>1801400</v>
      </c>
      <c r="H92" s="16">
        <f t="shared" si="35"/>
        <v>72056</v>
      </c>
      <c r="I92" s="17">
        <v>759600</v>
      </c>
      <c r="J92" s="17">
        <v>315700</v>
      </c>
      <c r="K92" s="17">
        <v>296800</v>
      </c>
      <c r="L92" s="19">
        <f t="shared" si="27"/>
        <v>1372100</v>
      </c>
      <c r="M92" s="20">
        <f t="shared" si="20"/>
        <v>54884</v>
      </c>
      <c r="N92" s="17">
        <v>1105400</v>
      </c>
      <c r="O92" s="17">
        <v>220600</v>
      </c>
      <c r="P92" s="17">
        <v>182800</v>
      </c>
      <c r="Q92" s="21">
        <f t="shared" si="36"/>
        <v>1508800</v>
      </c>
      <c r="R92" s="22">
        <f t="shared" si="37"/>
        <v>60352</v>
      </c>
      <c r="S92" s="2"/>
      <c r="T92" s="2"/>
      <c r="U92" s="2"/>
      <c r="V92" s="2">
        <f t="shared" si="28"/>
        <v>0</v>
      </c>
      <c r="W92" s="3">
        <f t="shared" si="21"/>
        <v>0</v>
      </c>
      <c r="X92" s="2"/>
      <c r="Y92" s="2"/>
      <c r="Z92" s="2"/>
      <c r="AA92" s="2">
        <f t="shared" si="29"/>
        <v>0</v>
      </c>
      <c r="AB92" s="3">
        <f t="shared" si="22"/>
        <v>0</v>
      </c>
      <c r="AC92" s="2"/>
      <c r="AD92" s="2"/>
      <c r="AE92" s="2"/>
      <c r="AF92" s="2">
        <f t="shared" si="30"/>
        <v>0</v>
      </c>
      <c r="AG92" s="3">
        <f t="shared" si="23"/>
        <v>0</v>
      </c>
      <c r="AH92" s="2"/>
      <c r="AI92" s="2"/>
      <c r="AJ92" s="2"/>
      <c r="AK92" s="2">
        <f t="shared" si="31"/>
        <v>0</v>
      </c>
      <c r="AL92" s="4">
        <f t="shared" si="24"/>
        <v>0</v>
      </c>
      <c r="AM92" s="2"/>
      <c r="AN92" s="2"/>
      <c r="AO92" s="2"/>
      <c r="AP92" s="2">
        <f t="shared" si="32"/>
        <v>0</v>
      </c>
      <c r="AQ92" s="4">
        <f t="shared" si="25"/>
        <v>0</v>
      </c>
      <c r="AR92" s="2"/>
      <c r="AS92" s="2"/>
      <c r="AT92" s="2"/>
      <c r="AU92" s="2">
        <f t="shared" si="33"/>
        <v>0</v>
      </c>
      <c r="AV92" s="4">
        <f t="shared" si="26"/>
        <v>0</v>
      </c>
    </row>
    <row r="93" spans="1:48" ht="24.75" x14ac:dyDescent="0.25">
      <c r="A93" s="14">
        <v>101061301</v>
      </c>
      <c r="B93" s="15" t="str">
        <f>VLOOKUP(A93,'[31]MEDICAMENTOS OCT-NOV-DIC 2025'!$B$2:$D$1754,3,0)</f>
        <v>CEFALEXINA, 500MG, CÁPSULA O TABLETA, V.O.</v>
      </c>
      <c r="C93" s="16">
        <v>0.09</v>
      </c>
      <c r="D93" s="17">
        <v>0</v>
      </c>
      <c r="E93" s="17">
        <v>26000</v>
      </c>
      <c r="F93" s="17">
        <v>1000</v>
      </c>
      <c r="G93" s="18">
        <f t="shared" si="34"/>
        <v>27000</v>
      </c>
      <c r="H93" s="16">
        <f t="shared" si="35"/>
        <v>2430</v>
      </c>
      <c r="I93" s="17">
        <v>0</v>
      </c>
      <c r="J93" s="17">
        <v>8000</v>
      </c>
      <c r="K93" s="17">
        <v>0</v>
      </c>
      <c r="L93" s="19">
        <f t="shared" si="27"/>
        <v>8000</v>
      </c>
      <c r="M93" s="20">
        <f t="shared" si="20"/>
        <v>720</v>
      </c>
      <c r="N93" s="17">
        <v>36000</v>
      </c>
      <c r="O93" s="17">
        <v>0</v>
      </c>
      <c r="P93" s="17">
        <v>0</v>
      </c>
      <c r="Q93" s="21">
        <f t="shared" si="36"/>
        <v>36000</v>
      </c>
      <c r="R93" s="22">
        <f t="shared" si="37"/>
        <v>3240</v>
      </c>
      <c r="S93" s="2"/>
      <c r="T93" s="2"/>
      <c r="U93" s="2"/>
      <c r="V93" s="2">
        <f t="shared" si="28"/>
        <v>0</v>
      </c>
      <c r="W93" s="3">
        <f t="shared" si="21"/>
        <v>0</v>
      </c>
      <c r="X93" s="2"/>
      <c r="Y93" s="2"/>
      <c r="Z93" s="2"/>
      <c r="AA93" s="2">
        <f t="shared" si="29"/>
        <v>0</v>
      </c>
      <c r="AB93" s="3">
        <f t="shared" si="22"/>
        <v>0</v>
      </c>
      <c r="AC93" s="2"/>
      <c r="AD93" s="2"/>
      <c r="AE93" s="2"/>
      <c r="AF93" s="2">
        <f t="shared" si="30"/>
        <v>0</v>
      </c>
      <c r="AG93" s="3">
        <f t="shared" si="23"/>
        <v>0</v>
      </c>
      <c r="AH93" s="2"/>
      <c r="AI93" s="2"/>
      <c r="AJ93" s="2"/>
      <c r="AK93" s="2">
        <f t="shared" si="31"/>
        <v>0</v>
      </c>
      <c r="AL93" s="4">
        <f t="shared" si="24"/>
        <v>0</v>
      </c>
      <c r="AM93" s="2"/>
      <c r="AN93" s="2"/>
      <c r="AO93" s="2"/>
      <c r="AP93" s="2">
        <f t="shared" si="32"/>
        <v>0</v>
      </c>
      <c r="AQ93" s="4">
        <f t="shared" si="25"/>
        <v>0</v>
      </c>
      <c r="AR93" s="2"/>
      <c r="AS93" s="2"/>
      <c r="AT93" s="2"/>
      <c r="AU93" s="2">
        <f t="shared" si="33"/>
        <v>0</v>
      </c>
      <c r="AV93" s="4">
        <f t="shared" si="26"/>
        <v>0</v>
      </c>
    </row>
    <row r="94" spans="1:48" x14ac:dyDescent="0.25">
      <c r="A94" s="14">
        <v>101061701</v>
      </c>
      <c r="B94" s="15" t="str">
        <f>VLOOKUP(A94,'[31]MEDICAMENTOS OCT-NOV-DIC 2025'!$B$2:$D$1754,3,0)</f>
        <v>DICLOXACILINA, 500MG, CÁPSULA, V.O.</v>
      </c>
      <c r="C94" s="16">
        <v>0.1</v>
      </c>
      <c r="D94" s="17">
        <v>342000</v>
      </c>
      <c r="E94" s="17">
        <v>160100</v>
      </c>
      <c r="F94" s="17">
        <v>39100</v>
      </c>
      <c r="G94" s="18">
        <f t="shared" si="34"/>
        <v>541200</v>
      </c>
      <c r="H94" s="16">
        <f t="shared" si="35"/>
        <v>54120</v>
      </c>
      <c r="I94" s="17">
        <v>306000</v>
      </c>
      <c r="J94" s="17">
        <v>165600</v>
      </c>
      <c r="K94" s="17">
        <v>43400</v>
      </c>
      <c r="L94" s="19">
        <f t="shared" si="27"/>
        <v>515000</v>
      </c>
      <c r="M94" s="20">
        <f t="shared" si="20"/>
        <v>51500</v>
      </c>
      <c r="N94" s="17">
        <v>295700</v>
      </c>
      <c r="O94" s="17">
        <v>159600</v>
      </c>
      <c r="P94" s="17">
        <v>29300</v>
      </c>
      <c r="Q94" s="21">
        <f t="shared" si="36"/>
        <v>484600</v>
      </c>
      <c r="R94" s="22">
        <f t="shared" si="37"/>
        <v>48460</v>
      </c>
      <c r="S94" s="2"/>
      <c r="T94" s="2"/>
      <c r="U94" s="2"/>
      <c r="V94" s="2">
        <f t="shared" si="28"/>
        <v>0</v>
      </c>
      <c r="W94" s="3">
        <f t="shared" si="21"/>
        <v>0</v>
      </c>
      <c r="X94" s="2"/>
      <c r="Y94" s="2"/>
      <c r="Z94" s="2"/>
      <c r="AA94" s="2">
        <f t="shared" si="29"/>
        <v>0</v>
      </c>
      <c r="AB94" s="3">
        <f t="shared" si="22"/>
        <v>0</v>
      </c>
      <c r="AC94" s="2"/>
      <c r="AD94" s="2"/>
      <c r="AE94" s="2"/>
      <c r="AF94" s="2">
        <f t="shared" si="30"/>
        <v>0</v>
      </c>
      <c r="AG94" s="3">
        <f t="shared" si="23"/>
        <v>0</v>
      </c>
      <c r="AH94" s="2"/>
      <c r="AI94" s="2"/>
      <c r="AJ94" s="2"/>
      <c r="AK94" s="2">
        <f t="shared" si="31"/>
        <v>0</v>
      </c>
      <c r="AL94" s="4">
        <f t="shared" si="24"/>
        <v>0</v>
      </c>
      <c r="AM94" s="2"/>
      <c r="AN94" s="2"/>
      <c r="AO94" s="2"/>
      <c r="AP94" s="2">
        <f t="shared" si="32"/>
        <v>0</v>
      </c>
      <c r="AQ94" s="4">
        <f t="shared" si="25"/>
        <v>0</v>
      </c>
      <c r="AR94" s="2"/>
      <c r="AS94" s="2"/>
      <c r="AT94" s="2"/>
      <c r="AU94" s="2">
        <f t="shared" si="33"/>
        <v>0</v>
      </c>
      <c r="AV94" s="4">
        <f t="shared" si="26"/>
        <v>0</v>
      </c>
    </row>
    <row r="95" spans="1:48" x14ac:dyDescent="0.25">
      <c r="A95" s="14">
        <v>101062501</v>
      </c>
      <c r="B95" s="15" t="str">
        <f>VLOOKUP(A95,'[31]MEDICAMENTOS OCT-NOV-DIC 2025'!$B$2:$D$1754,3,0)</f>
        <v>PRAZOSINA 2mg, tableta ranurada, V.O.</v>
      </c>
      <c r="C95" s="16">
        <v>0.43</v>
      </c>
      <c r="D95" s="17">
        <v>356800</v>
      </c>
      <c r="E95" s="17">
        <v>0</v>
      </c>
      <c r="F95" s="17">
        <v>0</v>
      </c>
      <c r="G95" s="18">
        <f t="shared" si="34"/>
        <v>356800</v>
      </c>
      <c r="H95" s="16">
        <f t="shared" si="35"/>
        <v>153424</v>
      </c>
      <c r="I95" s="17">
        <v>170000</v>
      </c>
      <c r="J95" s="17">
        <v>44000</v>
      </c>
      <c r="K95" s="17">
        <v>33800</v>
      </c>
      <c r="L95" s="19">
        <f t="shared" si="27"/>
        <v>247800</v>
      </c>
      <c r="M95" s="20">
        <f t="shared" si="20"/>
        <v>106554</v>
      </c>
      <c r="N95" s="17">
        <v>126950</v>
      </c>
      <c r="O95" s="17">
        <v>38200</v>
      </c>
      <c r="P95" s="17">
        <v>0</v>
      </c>
      <c r="Q95" s="21">
        <f t="shared" si="36"/>
        <v>165150</v>
      </c>
      <c r="R95" s="22">
        <f t="shared" si="37"/>
        <v>71014.5</v>
      </c>
      <c r="S95" s="2"/>
      <c r="T95" s="2"/>
      <c r="U95" s="2"/>
      <c r="V95" s="2">
        <f t="shared" si="28"/>
        <v>0</v>
      </c>
      <c r="W95" s="3">
        <f t="shared" si="21"/>
        <v>0</v>
      </c>
      <c r="X95" s="2"/>
      <c r="Y95" s="2"/>
      <c r="Z95" s="2"/>
      <c r="AA95" s="2">
        <f t="shared" si="29"/>
        <v>0</v>
      </c>
      <c r="AB95" s="3">
        <f t="shared" si="22"/>
        <v>0</v>
      </c>
      <c r="AC95" s="2"/>
      <c r="AD95" s="2"/>
      <c r="AE95" s="2"/>
      <c r="AF95" s="2">
        <f t="shared" si="30"/>
        <v>0</v>
      </c>
      <c r="AG95" s="3">
        <f t="shared" si="23"/>
        <v>0</v>
      </c>
      <c r="AH95" s="2"/>
      <c r="AI95" s="2"/>
      <c r="AJ95" s="2"/>
      <c r="AK95" s="2">
        <f t="shared" si="31"/>
        <v>0</v>
      </c>
      <c r="AL95" s="4">
        <f t="shared" si="24"/>
        <v>0</v>
      </c>
      <c r="AM95" s="2"/>
      <c r="AN95" s="2"/>
      <c r="AO95" s="2"/>
      <c r="AP95" s="2">
        <f t="shared" si="32"/>
        <v>0</v>
      </c>
      <c r="AQ95" s="4">
        <f t="shared" si="25"/>
        <v>0</v>
      </c>
      <c r="AR95" s="2"/>
      <c r="AS95" s="2"/>
      <c r="AT95" s="2"/>
      <c r="AU95" s="2">
        <f t="shared" si="33"/>
        <v>0</v>
      </c>
      <c r="AV95" s="4">
        <f t="shared" si="26"/>
        <v>0</v>
      </c>
    </row>
    <row r="96" spans="1:48" ht="36.75" x14ac:dyDescent="0.25">
      <c r="A96" s="14">
        <v>101063301</v>
      </c>
      <c r="B96" s="15" t="str">
        <f>VLOOKUP(A96,'[31]MEDICAMENTOS OCT-NOV-DIC 2025'!$B$2:$D$1754,3,0)</f>
        <v>LEVODOPA CON CARBIDOPA, 250MG/25MG O LEVODOPA CON BENSERAZIDE, 200MG/50MG, TABLETA, V.O.</v>
      </c>
      <c r="C96" s="16">
        <v>0.11</v>
      </c>
      <c r="D96" s="17">
        <v>0</v>
      </c>
      <c r="E96" s="17">
        <v>0</v>
      </c>
      <c r="F96" s="17">
        <v>9480</v>
      </c>
      <c r="G96" s="18">
        <f t="shared" si="34"/>
        <v>9480</v>
      </c>
      <c r="H96" s="16">
        <f t="shared" si="35"/>
        <v>1042.8</v>
      </c>
      <c r="I96" s="17">
        <v>361680</v>
      </c>
      <c r="J96" s="17">
        <v>204420</v>
      </c>
      <c r="K96" s="17">
        <v>167520</v>
      </c>
      <c r="L96" s="19">
        <f t="shared" si="27"/>
        <v>733620</v>
      </c>
      <c r="M96" s="20">
        <f t="shared" si="20"/>
        <v>80698.2</v>
      </c>
      <c r="N96" s="17">
        <v>200490</v>
      </c>
      <c r="O96" s="17">
        <v>165030</v>
      </c>
      <c r="P96" s="17">
        <v>143670</v>
      </c>
      <c r="Q96" s="21">
        <f t="shared" si="36"/>
        <v>509190</v>
      </c>
      <c r="R96" s="22">
        <f t="shared" si="37"/>
        <v>56010.9</v>
      </c>
      <c r="S96" s="2"/>
      <c r="T96" s="2"/>
      <c r="U96" s="2"/>
      <c r="V96" s="2">
        <f t="shared" si="28"/>
        <v>0</v>
      </c>
      <c r="W96" s="3">
        <f t="shared" si="21"/>
        <v>0</v>
      </c>
      <c r="X96" s="2"/>
      <c r="Y96" s="2"/>
      <c r="Z96" s="2"/>
      <c r="AA96" s="2">
        <f t="shared" si="29"/>
        <v>0</v>
      </c>
      <c r="AB96" s="3">
        <f t="shared" si="22"/>
        <v>0</v>
      </c>
      <c r="AC96" s="2"/>
      <c r="AD96" s="2"/>
      <c r="AE96" s="2"/>
      <c r="AF96" s="2">
        <f t="shared" si="30"/>
        <v>0</v>
      </c>
      <c r="AG96" s="3">
        <f t="shared" si="23"/>
        <v>0</v>
      </c>
      <c r="AH96" s="2"/>
      <c r="AI96" s="2"/>
      <c r="AJ96" s="2"/>
      <c r="AK96" s="2">
        <f t="shared" si="31"/>
        <v>0</v>
      </c>
      <c r="AL96" s="4">
        <f t="shared" si="24"/>
        <v>0</v>
      </c>
      <c r="AM96" s="2"/>
      <c r="AN96" s="2"/>
      <c r="AO96" s="2"/>
      <c r="AP96" s="2">
        <f t="shared" si="32"/>
        <v>0</v>
      </c>
      <c r="AQ96" s="4">
        <f t="shared" si="25"/>
        <v>0</v>
      </c>
      <c r="AR96" s="2"/>
      <c r="AS96" s="2"/>
      <c r="AT96" s="2"/>
      <c r="AU96" s="2">
        <f t="shared" si="33"/>
        <v>0</v>
      </c>
      <c r="AV96" s="4">
        <f t="shared" si="26"/>
        <v>0</v>
      </c>
    </row>
    <row r="97" spans="1:48" x14ac:dyDescent="0.25">
      <c r="A97" s="14">
        <v>101064601</v>
      </c>
      <c r="B97" s="15" t="str">
        <f>VLOOKUP(A97,'[31]MEDICAMENTOS OCT-NOV-DIC 2025'!$B$2:$D$1754,3,0)</f>
        <v>ALOPURINOL 300mg, tableta, V.O.</v>
      </c>
      <c r="C97" s="16">
        <v>0.05</v>
      </c>
      <c r="D97" s="17">
        <v>766720</v>
      </c>
      <c r="E97" s="17">
        <v>252040</v>
      </c>
      <c r="F97" s="17">
        <v>114750</v>
      </c>
      <c r="G97" s="18">
        <f t="shared" si="34"/>
        <v>1133510</v>
      </c>
      <c r="H97" s="16">
        <f t="shared" si="35"/>
        <v>56675.5</v>
      </c>
      <c r="I97" s="17">
        <v>685720</v>
      </c>
      <c r="J97" s="17">
        <v>206080</v>
      </c>
      <c r="K97" s="17">
        <v>101820</v>
      </c>
      <c r="L97" s="19">
        <f t="shared" si="27"/>
        <v>993620</v>
      </c>
      <c r="M97" s="20">
        <f t="shared" si="20"/>
        <v>49681</v>
      </c>
      <c r="N97" s="17">
        <v>582820</v>
      </c>
      <c r="O97" s="17">
        <v>153880</v>
      </c>
      <c r="P97" s="17">
        <v>89940</v>
      </c>
      <c r="Q97" s="21">
        <f t="shared" si="36"/>
        <v>826640</v>
      </c>
      <c r="R97" s="22">
        <f t="shared" si="37"/>
        <v>41332</v>
      </c>
      <c r="S97" s="2"/>
      <c r="T97" s="2"/>
      <c r="U97" s="2"/>
      <c r="V97" s="2">
        <f t="shared" si="28"/>
        <v>0</v>
      </c>
      <c r="W97" s="3">
        <f t="shared" si="21"/>
        <v>0</v>
      </c>
      <c r="X97" s="2"/>
      <c r="Y97" s="2"/>
      <c r="Z97" s="2"/>
      <c r="AA97" s="2">
        <f t="shared" si="29"/>
        <v>0</v>
      </c>
      <c r="AB97" s="3">
        <f t="shared" si="22"/>
        <v>0</v>
      </c>
      <c r="AC97" s="2"/>
      <c r="AD97" s="2"/>
      <c r="AE97" s="2"/>
      <c r="AF97" s="2">
        <f t="shared" si="30"/>
        <v>0</v>
      </c>
      <c r="AG97" s="3">
        <f t="shared" si="23"/>
        <v>0</v>
      </c>
      <c r="AH97" s="2"/>
      <c r="AI97" s="2"/>
      <c r="AJ97" s="2"/>
      <c r="AK97" s="2">
        <f t="shared" si="31"/>
        <v>0</v>
      </c>
      <c r="AL97" s="4">
        <f t="shared" si="24"/>
        <v>0</v>
      </c>
      <c r="AM97" s="2"/>
      <c r="AN97" s="2"/>
      <c r="AO97" s="2"/>
      <c r="AP97" s="2">
        <f t="shared" si="32"/>
        <v>0</v>
      </c>
      <c r="AQ97" s="4">
        <f t="shared" si="25"/>
        <v>0</v>
      </c>
      <c r="AR97" s="2"/>
      <c r="AS97" s="2"/>
      <c r="AT97" s="2"/>
      <c r="AU97" s="2">
        <f t="shared" si="33"/>
        <v>0</v>
      </c>
      <c r="AV97" s="4">
        <f t="shared" si="26"/>
        <v>0</v>
      </c>
    </row>
    <row r="98" spans="1:48" x14ac:dyDescent="0.25">
      <c r="A98" s="14">
        <v>101065301</v>
      </c>
      <c r="B98" s="15" t="str">
        <f>VLOOKUP(A98,'[31]MEDICAMENTOS OCT-NOV-DIC 2025'!$B$2:$D$1754,3,0)</f>
        <v>MEBENDAZOL 100mg, tableta, V.O.</v>
      </c>
      <c r="C98" s="16">
        <v>0.13</v>
      </c>
      <c r="D98" s="17">
        <v>0</v>
      </c>
      <c r="E98" s="17">
        <v>10000</v>
      </c>
      <c r="F98" s="17">
        <v>0</v>
      </c>
      <c r="G98" s="18">
        <f t="shared" si="34"/>
        <v>10000</v>
      </c>
      <c r="H98" s="16">
        <f t="shared" si="35"/>
        <v>1300</v>
      </c>
      <c r="I98" s="17">
        <v>0</v>
      </c>
      <c r="J98" s="17">
        <v>6000</v>
      </c>
      <c r="K98" s="17">
        <v>0</v>
      </c>
      <c r="L98" s="19">
        <f t="shared" si="27"/>
        <v>6000</v>
      </c>
      <c r="M98" s="20">
        <f t="shared" si="20"/>
        <v>780</v>
      </c>
      <c r="N98" s="17">
        <v>0</v>
      </c>
      <c r="O98" s="17">
        <v>3000</v>
      </c>
      <c r="P98" s="17">
        <v>43000</v>
      </c>
      <c r="Q98" s="21">
        <f t="shared" si="36"/>
        <v>46000</v>
      </c>
      <c r="R98" s="22">
        <f t="shared" si="37"/>
        <v>5980</v>
      </c>
      <c r="S98" s="2"/>
      <c r="T98" s="2"/>
      <c r="U98" s="2"/>
      <c r="V98" s="2">
        <f t="shared" si="28"/>
        <v>0</v>
      </c>
      <c r="W98" s="3">
        <f t="shared" si="21"/>
        <v>0</v>
      </c>
      <c r="X98" s="2"/>
      <c r="Y98" s="2"/>
      <c r="Z98" s="2"/>
      <c r="AA98" s="2">
        <f t="shared" si="29"/>
        <v>0</v>
      </c>
      <c r="AB98" s="3">
        <f t="shared" si="22"/>
        <v>0</v>
      </c>
      <c r="AC98" s="2"/>
      <c r="AD98" s="2"/>
      <c r="AE98" s="2"/>
      <c r="AF98" s="2">
        <f t="shared" si="30"/>
        <v>0</v>
      </c>
      <c r="AG98" s="3">
        <f t="shared" si="23"/>
        <v>0</v>
      </c>
      <c r="AH98" s="2"/>
      <c r="AI98" s="2"/>
      <c r="AJ98" s="2"/>
      <c r="AK98" s="2">
        <f t="shared" si="31"/>
        <v>0</v>
      </c>
      <c r="AL98" s="4">
        <f t="shared" si="24"/>
        <v>0</v>
      </c>
      <c r="AM98" s="2"/>
      <c r="AN98" s="2"/>
      <c r="AO98" s="2"/>
      <c r="AP98" s="2">
        <f t="shared" si="32"/>
        <v>0</v>
      </c>
      <c r="AQ98" s="4">
        <f t="shared" si="25"/>
        <v>0</v>
      </c>
      <c r="AR98" s="2"/>
      <c r="AS98" s="2"/>
      <c r="AT98" s="2"/>
      <c r="AU98" s="2">
        <f t="shared" si="33"/>
        <v>0</v>
      </c>
      <c r="AV98" s="4">
        <f t="shared" si="26"/>
        <v>0</v>
      </c>
    </row>
    <row r="99" spans="1:48" ht="36.75" x14ac:dyDescent="0.25">
      <c r="A99" s="14">
        <v>101065401</v>
      </c>
      <c r="B99" s="15" t="str">
        <f>VLOOKUP(A99,'[31]MEDICAMENTOS OCT-NOV-DIC 2025'!$B$2:$D$1754,3,0)</f>
        <v>DICLOFENACO SÓDICO, 50mg, cápsula o tableta, de liberación convencional o con capa entérica, V.O.</v>
      </c>
      <c r="C99" s="16">
        <v>0.02</v>
      </c>
      <c r="D99" s="17">
        <v>1235000</v>
      </c>
      <c r="E99" s="17">
        <v>199000</v>
      </c>
      <c r="F99" s="17">
        <v>89000</v>
      </c>
      <c r="G99" s="18">
        <f t="shared" si="34"/>
        <v>1523000</v>
      </c>
      <c r="H99" s="16">
        <f t="shared" si="35"/>
        <v>30460</v>
      </c>
      <c r="I99" s="17">
        <v>1143000</v>
      </c>
      <c r="J99" s="17">
        <v>68000</v>
      </c>
      <c r="K99" s="17">
        <v>0</v>
      </c>
      <c r="L99" s="19">
        <f t="shared" si="27"/>
        <v>1211000</v>
      </c>
      <c r="M99" s="20">
        <f t="shared" si="20"/>
        <v>24220</v>
      </c>
      <c r="N99" s="17">
        <v>642000</v>
      </c>
      <c r="O99" s="17">
        <v>133000</v>
      </c>
      <c r="P99" s="17">
        <v>44000</v>
      </c>
      <c r="Q99" s="21">
        <f t="shared" si="36"/>
        <v>819000</v>
      </c>
      <c r="R99" s="22">
        <f t="shared" si="37"/>
        <v>16380</v>
      </c>
      <c r="S99" s="2"/>
      <c r="T99" s="2"/>
      <c r="U99" s="2"/>
      <c r="V99" s="2">
        <f t="shared" si="28"/>
        <v>0</v>
      </c>
      <c r="W99" s="3">
        <f t="shared" si="21"/>
        <v>0</v>
      </c>
      <c r="X99" s="2"/>
      <c r="Y99" s="2"/>
      <c r="Z99" s="2"/>
      <c r="AA99" s="2">
        <f t="shared" si="29"/>
        <v>0</v>
      </c>
      <c r="AB99" s="3">
        <f t="shared" si="22"/>
        <v>0</v>
      </c>
      <c r="AC99" s="2"/>
      <c r="AD99" s="2"/>
      <c r="AE99" s="2"/>
      <c r="AF99" s="2">
        <f t="shared" si="30"/>
        <v>0</v>
      </c>
      <c r="AG99" s="3">
        <f t="shared" si="23"/>
        <v>0</v>
      </c>
      <c r="AH99" s="2"/>
      <c r="AI99" s="2"/>
      <c r="AJ99" s="2"/>
      <c r="AK99" s="2">
        <f t="shared" si="31"/>
        <v>0</v>
      </c>
      <c r="AL99" s="4">
        <f t="shared" si="24"/>
        <v>0</v>
      </c>
      <c r="AM99" s="2"/>
      <c r="AN99" s="2"/>
      <c r="AO99" s="2"/>
      <c r="AP99" s="2">
        <f t="shared" si="32"/>
        <v>0</v>
      </c>
      <c r="AQ99" s="4">
        <f t="shared" si="25"/>
        <v>0</v>
      </c>
      <c r="AR99" s="2"/>
      <c r="AS99" s="2"/>
      <c r="AT99" s="2"/>
      <c r="AU99" s="2">
        <f t="shared" si="33"/>
        <v>0</v>
      </c>
      <c r="AV99" s="4">
        <f t="shared" si="26"/>
        <v>0</v>
      </c>
    </row>
    <row r="100" spans="1:48" x14ac:dyDescent="0.25">
      <c r="A100" s="14">
        <v>101066201</v>
      </c>
      <c r="B100" s="15" t="str">
        <f>VLOOKUP(A100,'[31]MEDICAMENTOS OCT-NOV-DIC 2025'!$B$2:$D$1754,3,0)</f>
        <v>CLOMIFENO CITRATO 50mg, tableta, V.O.</v>
      </c>
      <c r="C100" s="16">
        <v>2.8</v>
      </c>
      <c r="D100" s="17">
        <v>1850</v>
      </c>
      <c r="E100" s="17">
        <v>0</v>
      </c>
      <c r="F100" s="17">
        <v>50</v>
      </c>
      <c r="G100" s="18">
        <f t="shared" si="34"/>
        <v>1900</v>
      </c>
      <c r="H100" s="16">
        <f t="shared" si="35"/>
        <v>5320</v>
      </c>
      <c r="I100" s="17">
        <v>350</v>
      </c>
      <c r="J100" s="17">
        <v>100</v>
      </c>
      <c r="K100" s="17">
        <v>250</v>
      </c>
      <c r="L100" s="19">
        <f t="shared" si="27"/>
        <v>700</v>
      </c>
      <c r="M100" s="20">
        <f t="shared" si="20"/>
        <v>1959.9999999999998</v>
      </c>
      <c r="N100" s="17">
        <v>2500</v>
      </c>
      <c r="O100" s="17">
        <v>100</v>
      </c>
      <c r="P100" s="17">
        <v>50</v>
      </c>
      <c r="Q100" s="21">
        <f t="shared" si="36"/>
        <v>2650</v>
      </c>
      <c r="R100" s="22">
        <f t="shared" si="37"/>
        <v>7419.9999999999991</v>
      </c>
      <c r="S100" s="2"/>
      <c r="T100" s="2"/>
      <c r="U100" s="2"/>
      <c r="V100" s="2">
        <f t="shared" si="28"/>
        <v>0</v>
      </c>
      <c r="W100" s="3">
        <f t="shared" si="21"/>
        <v>0</v>
      </c>
      <c r="X100" s="2"/>
      <c r="Y100" s="2"/>
      <c r="Z100" s="2"/>
      <c r="AA100" s="2">
        <f t="shared" si="29"/>
        <v>0</v>
      </c>
      <c r="AB100" s="3">
        <f t="shared" si="22"/>
        <v>0</v>
      </c>
      <c r="AC100" s="2"/>
      <c r="AD100" s="2"/>
      <c r="AE100" s="2"/>
      <c r="AF100" s="2">
        <f t="shared" si="30"/>
        <v>0</v>
      </c>
      <c r="AG100" s="3">
        <f t="shared" si="23"/>
        <v>0</v>
      </c>
      <c r="AH100" s="2"/>
      <c r="AI100" s="2"/>
      <c r="AJ100" s="2"/>
      <c r="AK100" s="2">
        <f t="shared" si="31"/>
        <v>0</v>
      </c>
      <c r="AL100" s="4">
        <f t="shared" si="24"/>
        <v>0</v>
      </c>
      <c r="AM100" s="2"/>
      <c r="AN100" s="2"/>
      <c r="AO100" s="2"/>
      <c r="AP100" s="2">
        <f t="shared" si="32"/>
        <v>0</v>
      </c>
      <c r="AQ100" s="4">
        <f t="shared" si="25"/>
        <v>0</v>
      </c>
      <c r="AR100" s="2"/>
      <c r="AS100" s="2"/>
      <c r="AT100" s="2"/>
      <c r="AU100" s="2">
        <f t="shared" si="33"/>
        <v>0</v>
      </c>
      <c r="AV100" s="4">
        <f t="shared" si="26"/>
        <v>0</v>
      </c>
    </row>
    <row r="101" spans="1:48" x14ac:dyDescent="0.25">
      <c r="A101" s="14">
        <v>101066401</v>
      </c>
      <c r="B101" s="15" t="str">
        <f>VLOOKUP(A101,'[31]MEDICAMENTOS OCT-NOV-DIC 2025'!$B$2:$D$1754,3,0)</f>
        <v>CLONAZEPAM 2mg, tableta, V.O.</v>
      </c>
      <c r="C101" s="16">
        <v>0.08</v>
      </c>
      <c r="D101" s="17">
        <v>612000</v>
      </c>
      <c r="E101" s="17">
        <v>0</v>
      </c>
      <c r="F101" s="17">
        <v>0</v>
      </c>
      <c r="G101" s="18">
        <f t="shared" si="34"/>
        <v>612000</v>
      </c>
      <c r="H101" s="16">
        <f t="shared" si="35"/>
        <v>48960</v>
      </c>
      <c r="I101" s="17">
        <v>338370</v>
      </c>
      <c r="J101" s="17">
        <v>31800</v>
      </c>
      <c r="K101" s="17">
        <v>0</v>
      </c>
      <c r="L101" s="19">
        <f t="shared" si="27"/>
        <v>370170</v>
      </c>
      <c r="M101" s="20">
        <f t="shared" si="20"/>
        <v>29613.600000000002</v>
      </c>
      <c r="N101" s="17">
        <v>280620</v>
      </c>
      <c r="O101" s="17">
        <v>18600</v>
      </c>
      <c r="P101" s="17">
        <v>0</v>
      </c>
      <c r="Q101" s="21">
        <f t="shared" si="36"/>
        <v>299220</v>
      </c>
      <c r="R101" s="22">
        <f t="shared" si="37"/>
        <v>23937.600000000002</v>
      </c>
      <c r="S101" s="2"/>
      <c r="T101" s="2"/>
      <c r="U101" s="2"/>
      <c r="V101" s="2">
        <f t="shared" si="28"/>
        <v>0</v>
      </c>
      <c r="W101" s="3">
        <f t="shared" si="21"/>
        <v>0</v>
      </c>
      <c r="X101" s="2"/>
      <c r="Y101" s="2"/>
      <c r="Z101" s="2"/>
      <c r="AA101" s="2">
        <f t="shared" si="29"/>
        <v>0</v>
      </c>
      <c r="AB101" s="3">
        <f t="shared" si="22"/>
        <v>0</v>
      </c>
      <c r="AC101" s="2"/>
      <c r="AD101" s="2"/>
      <c r="AE101" s="2"/>
      <c r="AF101" s="2">
        <f t="shared" si="30"/>
        <v>0</v>
      </c>
      <c r="AG101" s="3">
        <f t="shared" si="23"/>
        <v>0</v>
      </c>
      <c r="AH101" s="2"/>
      <c r="AI101" s="2"/>
      <c r="AJ101" s="2"/>
      <c r="AK101" s="2">
        <f t="shared" si="31"/>
        <v>0</v>
      </c>
      <c r="AL101" s="4">
        <f t="shared" si="24"/>
        <v>0</v>
      </c>
      <c r="AM101" s="2"/>
      <c r="AN101" s="2"/>
      <c r="AO101" s="2"/>
      <c r="AP101" s="2">
        <f t="shared" si="32"/>
        <v>0</v>
      </c>
      <c r="AQ101" s="4">
        <f t="shared" si="25"/>
        <v>0</v>
      </c>
      <c r="AR101" s="2"/>
      <c r="AS101" s="2"/>
      <c r="AT101" s="2"/>
      <c r="AU101" s="2">
        <f t="shared" si="33"/>
        <v>0</v>
      </c>
      <c r="AV101" s="4">
        <f t="shared" si="26"/>
        <v>0</v>
      </c>
    </row>
    <row r="102" spans="1:48" ht="24.75" x14ac:dyDescent="0.25">
      <c r="A102" s="14">
        <v>101068201</v>
      </c>
      <c r="B102" s="15" t="str">
        <f>VLOOKUP(A102,'[31]MEDICAMENTOS OCT-NOV-DIC 2025'!$B$2:$D$1754,3,0)</f>
        <v>IBUPROFENO 400mg, cápsula o tableta; V.O.</v>
      </c>
      <c r="C102" s="16">
        <v>0.02</v>
      </c>
      <c r="D102" s="17">
        <v>2744200</v>
      </c>
      <c r="E102" s="17">
        <v>730400</v>
      </c>
      <c r="F102" s="17">
        <v>537900</v>
      </c>
      <c r="G102" s="18">
        <f t="shared" si="34"/>
        <v>4012500</v>
      </c>
      <c r="H102" s="16">
        <f t="shared" si="35"/>
        <v>80250</v>
      </c>
      <c r="I102" s="17">
        <v>2134400</v>
      </c>
      <c r="J102" s="17">
        <v>532400</v>
      </c>
      <c r="K102" s="17">
        <v>450500</v>
      </c>
      <c r="L102" s="19">
        <f t="shared" si="27"/>
        <v>3117300</v>
      </c>
      <c r="M102" s="20">
        <f t="shared" si="20"/>
        <v>62346</v>
      </c>
      <c r="N102" s="17">
        <v>4009800</v>
      </c>
      <c r="O102" s="17">
        <v>310800</v>
      </c>
      <c r="P102" s="17">
        <v>311300</v>
      </c>
      <c r="Q102" s="21">
        <f t="shared" si="36"/>
        <v>4631900</v>
      </c>
      <c r="R102" s="22">
        <f t="shared" si="37"/>
        <v>92638</v>
      </c>
      <c r="S102" s="2"/>
      <c r="T102" s="2"/>
      <c r="U102" s="2"/>
      <c r="V102" s="2">
        <f t="shared" si="28"/>
        <v>0</v>
      </c>
      <c r="W102" s="3">
        <f t="shared" si="21"/>
        <v>0</v>
      </c>
      <c r="X102" s="2"/>
      <c r="Y102" s="2"/>
      <c r="Z102" s="2"/>
      <c r="AA102" s="2">
        <f t="shared" si="29"/>
        <v>0</v>
      </c>
      <c r="AB102" s="3">
        <f t="shared" si="22"/>
        <v>0</v>
      </c>
      <c r="AC102" s="2"/>
      <c r="AD102" s="2"/>
      <c r="AE102" s="2"/>
      <c r="AF102" s="2">
        <f t="shared" si="30"/>
        <v>0</v>
      </c>
      <c r="AG102" s="3">
        <f t="shared" si="23"/>
        <v>0</v>
      </c>
      <c r="AH102" s="2"/>
      <c r="AI102" s="2"/>
      <c r="AJ102" s="2"/>
      <c r="AK102" s="2">
        <f t="shared" si="31"/>
        <v>0</v>
      </c>
      <c r="AL102" s="4">
        <f t="shared" si="24"/>
        <v>0</v>
      </c>
      <c r="AM102" s="2"/>
      <c r="AN102" s="2"/>
      <c r="AO102" s="2"/>
      <c r="AP102" s="2">
        <f t="shared" si="32"/>
        <v>0</v>
      </c>
      <c r="AQ102" s="4">
        <f t="shared" si="25"/>
        <v>0</v>
      </c>
      <c r="AR102" s="2"/>
      <c r="AS102" s="2"/>
      <c r="AT102" s="2"/>
      <c r="AU102" s="2">
        <f t="shared" si="33"/>
        <v>0</v>
      </c>
      <c r="AV102" s="4">
        <f t="shared" si="26"/>
        <v>0</v>
      </c>
    </row>
    <row r="103" spans="1:48" ht="24.75" x14ac:dyDescent="0.25">
      <c r="A103" s="14">
        <v>101068401</v>
      </c>
      <c r="B103" s="15" t="str">
        <f>VLOOKUP(A103,'[31]MEDICAMENTOS OCT-NOV-DIC 2025'!$B$2:$D$1754,3,0)</f>
        <v>ESPIRAMICINA 1.0-1.5 millones UI, cápsula o tableta, V.O.</v>
      </c>
      <c r="C103" s="16">
        <v>0.36</v>
      </c>
      <c r="D103" s="17">
        <v>0</v>
      </c>
      <c r="E103" s="17">
        <v>0</v>
      </c>
      <c r="F103" s="17">
        <v>0</v>
      </c>
      <c r="G103" s="18">
        <f t="shared" si="34"/>
        <v>0</v>
      </c>
      <c r="H103" s="16">
        <f t="shared" si="35"/>
        <v>0</v>
      </c>
      <c r="I103" s="17">
        <v>0</v>
      </c>
      <c r="J103" s="17">
        <v>0</v>
      </c>
      <c r="K103" s="17">
        <v>0</v>
      </c>
      <c r="L103" s="19">
        <f t="shared" si="27"/>
        <v>0</v>
      </c>
      <c r="M103" s="20">
        <f t="shared" si="20"/>
        <v>0</v>
      </c>
      <c r="N103" s="17">
        <v>0</v>
      </c>
      <c r="O103" s="17">
        <v>0</v>
      </c>
      <c r="P103" s="17">
        <v>0</v>
      </c>
      <c r="Q103" s="21">
        <f t="shared" si="36"/>
        <v>0</v>
      </c>
      <c r="R103" s="22">
        <f t="shared" si="37"/>
        <v>0</v>
      </c>
      <c r="S103" s="2"/>
      <c r="T103" s="2"/>
      <c r="U103" s="2"/>
      <c r="V103" s="2">
        <f t="shared" si="28"/>
        <v>0</v>
      </c>
      <c r="W103" s="3">
        <f t="shared" si="21"/>
        <v>0</v>
      </c>
      <c r="X103" s="2"/>
      <c r="Y103" s="2"/>
      <c r="Z103" s="2"/>
      <c r="AA103" s="2">
        <f t="shared" si="29"/>
        <v>0</v>
      </c>
      <c r="AB103" s="3">
        <f t="shared" si="22"/>
        <v>0</v>
      </c>
      <c r="AC103" s="2"/>
      <c r="AD103" s="2"/>
      <c r="AE103" s="2"/>
      <c r="AF103" s="2">
        <f t="shared" si="30"/>
        <v>0</v>
      </c>
      <c r="AG103" s="3">
        <f t="shared" si="23"/>
        <v>0</v>
      </c>
      <c r="AH103" s="2"/>
      <c r="AI103" s="2"/>
      <c r="AJ103" s="2"/>
      <c r="AK103" s="2">
        <f t="shared" si="31"/>
        <v>0</v>
      </c>
      <c r="AL103" s="4">
        <f t="shared" si="24"/>
        <v>0</v>
      </c>
      <c r="AM103" s="2"/>
      <c r="AN103" s="2"/>
      <c r="AO103" s="2"/>
      <c r="AP103" s="2">
        <f t="shared" si="32"/>
        <v>0</v>
      </c>
      <c r="AQ103" s="4">
        <f t="shared" si="25"/>
        <v>0</v>
      </c>
      <c r="AR103" s="2"/>
      <c r="AS103" s="2"/>
      <c r="AT103" s="2"/>
      <c r="AU103" s="2">
        <f t="shared" si="33"/>
        <v>0</v>
      </c>
      <c r="AV103" s="4">
        <f t="shared" si="26"/>
        <v>0</v>
      </c>
    </row>
    <row r="104" spans="1:48" ht="24.75" x14ac:dyDescent="0.25">
      <c r="A104" s="14">
        <v>101068701</v>
      </c>
      <c r="B104" s="15" t="str">
        <f>VLOOKUP(A104,'[31]MEDICAMENTOS OCT-NOV-DIC 2025'!$B$2:$D$1754,3,0)</f>
        <v>LOPERAMIDA CLORHIDRATO 2mg, cápsula o tableta, V.O.</v>
      </c>
      <c r="C104" s="16">
        <v>0.11</v>
      </c>
      <c r="D104" s="17">
        <v>63000</v>
      </c>
      <c r="E104" s="17">
        <v>0</v>
      </c>
      <c r="F104" s="17">
        <v>7000</v>
      </c>
      <c r="G104" s="18">
        <f t="shared" si="34"/>
        <v>70000</v>
      </c>
      <c r="H104" s="16">
        <f t="shared" si="35"/>
        <v>7700</v>
      </c>
      <c r="I104" s="17">
        <v>48000</v>
      </c>
      <c r="J104" s="17">
        <v>0</v>
      </c>
      <c r="K104" s="17">
        <v>12000</v>
      </c>
      <c r="L104" s="19">
        <f t="shared" si="27"/>
        <v>60000</v>
      </c>
      <c r="M104" s="20">
        <f t="shared" si="20"/>
        <v>6600</v>
      </c>
      <c r="N104" s="17">
        <v>69000</v>
      </c>
      <c r="O104" s="17">
        <v>13000</v>
      </c>
      <c r="P104" s="17">
        <v>26000</v>
      </c>
      <c r="Q104" s="21">
        <f t="shared" si="36"/>
        <v>108000</v>
      </c>
      <c r="R104" s="22">
        <f t="shared" si="37"/>
        <v>11880</v>
      </c>
      <c r="S104" s="2"/>
      <c r="T104" s="2"/>
      <c r="U104" s="2"/>
      <c r="V104" s="2">
        <f t="shared" si="28"/>
        <v>0</v>
      </c>
      <c r="W104" s="3">
        <f t="shared" si="21"/>
        <v>0</v>
      </c>
      <c r="X104" s="2"/>
      <c r="Y104" s="2"/>
      <c r="Z104" s="2"/>
      <c r="AA104" s="2">
        <f t="shared" si="29"/>
        <v>0</v>
      </c>
      <c r="AB104" s="3">
        <f t="shared" si="22"/>
        <v>0</v>
      </c>
      <c r="AC104" s="2"/>
      <c r="AD104" s="2"/>
      <c r="AE104" s="2"/>
      <c r="AF104" s="2">
        <f t="shared" si="30"/>
        <v>0</v>
      </c>
      <c r="AG104" s="3">
        <f t="shared" si="23"/>
        <v>0</v>
      </c>
      <c r="AH104" s="2"/>
      <c r="AI104" s="2"/>
      <c r="AJ104" s="2"/>
      <c r="AK104" s="2">
        <f t="shared" si="31"/>
        <v>0</v>
      </c>
      <c r="AL104" s="4">
        <f t="shared" si="24"/>
        <v>0</v>
      </c>
      <c r="AM104" s="2"/>
      <c r="AN104" s="2"/>
      <c r="AO104" s="2"/>
      <c r="AP104" s="2">
        <f t="shared" si="32"/>
        <v>0</v>
      </c>
      <c r="AQ104" s="4">
        <f t="shared" si="25"/>
        <v>0</v>
      </c>
      <c r="AR104" s="2"/>
      <c r="AS104" s="2"/>
      <c r="AT104" s="2"/>
      <c r="AU104" s="2">
        <f t="shared" si="33"/>
        <v>0</v>
      </c>
      <c r="AV104" s="4">
        <f t="shared" si="26"/>
        <v>0</v>
      </c>
    </row>
    <row r="105" spans="1:48" ht="24.75" x14ac:dyDescent="0.25">
      <c r="A105" s="14">
        <v>101068801</v>
      </c>
      <c r="B105" s="15" t="str">
        <f>VLOOKUP(A105,'[31]MEDICAMENTOS OCT-NOV-DIC 2025'!$B$2:$D$1754,3,0)</f>
        <v>RIFAMPICINA 150mg con ISONIAZIDA 100mg, cápsula o tableta, V.O.</v>
      </c>
      <c r="C105" s="16">
        <v>0.4</v>
      </c>
      <c r="D105" s="17">
        <v>0</v>
      </c>
      <c r="E105" s="17">
        <v>0</v>
      </c>
      <c r="F105" s="17">
        <v>0</v>
      </c>
      <c r="G105" s="18">
        <f t="shared" si="34"/>
        <v>0</v>
      </c>
      <c r="H105" s="16">
        <f t="shared" si="35"/>
        <v>0</v>
      </c>
      <c r="I105" s="17">
        <v>0</v>
      </c>
      <c r="J105" s="17">
        <v>0</v>
      </c>
      <c r="K105" s="17">
        <v>0</v>
      </c>
      <c r="L105" s="19">
        <f t="shared" si="27"/>
        <v>0</v>
      </c>
      <c r="M105" s="20">
        <f t="shared" si="20"/>
        <v>0</v>
      </c>
      <c r="N105" s="17">
        <v>0</v>
      </c>
      <c r="O105" s="17">
        <v>0</v>
      </c>
      <c r="P105" s="17">
        <v>0</v>
      </c>
      <c r="Q105" s="21">
        <f t="shared" si="36"/>
        <v>0</v>
      </c>
      <c r="R105" s="22">
        <f t="shared" si="37"/>
        <v>0</v>
      </c>
      <c r="S105" s="2"/>
      <c r="T105" s="2"/>
      <c r="U105" s="2"/>
      <c r="V105" s="2">
        <f t="shared" si="28"/>
        <v>0</v>
      </c>
      <c r="W105" s="3">
        <f t="shared" si="21"/>
        <v>0</v>
      </c>
      <c r="X105" s="2"/>
      <c r="Y105" s="2"/>
      <c r="Z105" s="2"/>
      <c r="AA105" s="2">
        <f t="shared" si="29"/>
        <v>0</v>
      </c>
      <c r="AB105" s="3">
        <f t="shared" si="22"/>
        <v>0</v>
      </c>
      <c r="AC105" s="2"/>
      <c r="AD105" s="2"/>
      <c r="AE105" s="2"/>
      <c r="AF105" s="2">
        <f t="shared" si="30"/>
        <v>0</v>
      </c>
      <c r="AG105" s="3">
        <f t="shared" si="23"/>
        <v>0</v>
      </c>
      <c r="AH105" s="2"/>
      <c r="AI105" s="2"/>
      <c r="AJ105" s="2"/>
      <c r="AK105" s="2">
        <f t="shared" si="31"/>
        <v>0</v>
      </c>
      <c r="AL105" s="4">
        <f t="shared" si="24"/>
        <v>0</v>
      </c>
      <c r="AM105" s="2"/>
      <c r="AN105" s="2"/>
      <c r="AO105" s="2"/>
      <c r="AP105" s="2">
        <f t="shared" si="32"/>
        <v>0</v>
      </c>
      <c r="AQ105" s="4">
        <f t="shared" si="25"/>
        <v>0</v>
      </c>
      <c r="AR105" s="2"/>
      <c r="AS105" s="2"/>
      <c r="AT105" s="2"/>
      <c r="AU105" s="2">
        <f t="shared" si="33"/>
        <v>0</v>
      </c>
      <c r="AV105" s="4">
        <f t="shared" si="26"/>
        <v>0</v>
      </c>
    </row>
    <row r="106" spans="1:48" x14ac:dyDescent="0.25">
      <c r="A106" s="14">
        <v>101070101</v>
      </c>
      <c r="B106" s="15" t="str">
        <f>VLOOKUP(A106,'[31]MEDICAMENTOS OCT-NOV-DIC 2025'!$B$2:$D$1754,3,0)</f>
        <v>SULPIRIDA 50mg, capsula o tableta, V.O.</v>
      </c>
      <c r="C106" s="16">
        <v>0.11</v>
      </c>
      <c r="D106" s="17">
        <v>195940</v>
      </c>
      <c r="E106" s="17">
        <v>48060</v>
      </c>
      <c r="F106" s="17">
        <v>33420</v>
      </c>
      <c r="G106" s="18">
        <f t="shared" si="34"/>
        <v>277420</v>
      </c>
      <c r="H106" s="16">
        <f t="shared" si="35"/>
        <v>30516.2</v>
      </c>
      <c r="I106" s="17">
        <v>170640</v>
      </c>
      <c r="J106" s="17">
        <v>37700</v>
      </c>
      <c r="K106" s="17">
        <v>30860</v>
      </c>
      <c r="L106" s="19">
        <f t="shared" si="27"/>
        <v>239200</v>
      </c>
      <c r="M106" s="20">
        <f t="shared" si="20"/>
        <v>26312</v>
      </c>
      <c r="N106" s="17">
        <v>163740</v>
      </c>
      <c r="O106" s="17">
        <v>27360</v>
      </c>
      <c r="P106" s="17">
        <v>17580</v>
      </c>
      <c r="Q106" s="21">
        <f t="shared" si="36"/>
        <v>208680</v>
      </c>
      <c r="R106" s="22">
        <f t="shared" si="37"/>
        <v>22954.799999999999</v>
      </c>
      <c r="S106" s="2"/>
      <c r="T106" s="2"/>
      <c r="U106" s="2"/>
      <c r="V106" s="2">
        <f t="shared" si="28"/>
        <v>0</v>
      </c>
      <c r="W106" s="3">
        <f t="shared" si="21"/>
        <v>0</v>
      </c>
      <c r="X106" s="2"/>
      <c r="Y106" s="2"/>
      <c r="Z106" s="2"/>
      <c r="AA106" s="2">
        <f t="shared" si="29"/>
        <v>0</v>
      </c>
      <c r="AB106" s="3">
        <f t="shared" si="22"/>
        <v>0</v>
      </c>
      <c r="AC106" s="2"/>
      <c r="AD106" s="2"/>
      <c r="AE106" s="2"/>
      <c r="AF106" s="2">
        <f t="shared" si="30"/>
        <v>0</v>
      </c>
      <c r="AG106" s="3">
        <f t="shared" si="23"/>
        <v>0</v>
      </c>
      <c r="AH106" s="2"/>
      <c r="AI106" s="2"/>
      <c r="AJ106" s="2"/>
      <c r="AK106" s="2">
        <f t="shared" si="31"/>
        <v>0</v>
      </c>
      <c r="AL106" s="4">
        <f t="shared" si="24"/>
        <v>0</v>
      </c>
      <c r="AM106" s="2"/>
      <c r="AN106" s="2"/>
      <c r="AO106" s="2"/>
      <c r="AP106" s="2">
        <f t="shared" si="32"/>
        <v>0</v>
      </c>
      <c r="AQ106" s="4">
        <f t="shared" si="25"/>
        <v>0</v>
      </c>
      <c r="AR106" s="2"/>
      <c r="AS106" s="2"/>
      <c r="AT106" s="2"/>
      <c r="AU106" s="2">
        <f t="shared" si="33"/>
        <v>0</v>
      </c>
      <c r="AV106" s="4">
        <f t="shared" si="26"/>
        <v>0</v>
      </c>
    </row>
    <row r="107" spans="1:48" x14ac:dyDescent="0.25">
      <c r="A107" s="14">
        <v>101070201</v>
      </c>
      <c r="B107" s="15" t="str">
        <f>VLOOKUP(A107,'[31]MEDICAMENTOS OCT-NOV-DIC 2025'!$B$2:$D$1754,3,0)</f>
        <v>SULPIRIDA 200mg, cápsula o tableta, V.O.</v>
      </c>
      <c r="C107" s="16">
        <v>0.11</v>
      </c>
      <c r="D107" s="17">
        <v>0</v>
      </c>
      <c r="E107" s="17">
        <v>0</v>
      </c>
      <c r="F107" s="17">
        <v>0</v>
      </c>
      <c r="G107" s="18">
        <f t="shared" si="34"/>
        <v>0</v>
      </c>
      <c r="H107" s="16">
        <f t="shared" si="35"/>
        <v>0</v>
      </c>
      <c r="I107" s="17">
        <v>0</v>
      </c>
      <c r="J107" s="17">
        <v>0</v>
      </c>
      <c r="K107" s="17">
        <v>0</v>
      </c>
      <c r="L107" s="19">
        <f t="shared" si="27"/>
        <v>0</v>
      </c>
      <c r="M107" s="20">
        <f t="shared" si="20"/>
        <v>0</v>
      </c>
      <c r="N107" s="17">
        <v>0</v>
      </c>
      <c r="O107" s="17">
        <v>0</v>
      </c>
      <c r="P107" s="17">
        <v>0</v>
      </c>
      <c r="Q107" s="21">
        <f t="shared" si="36"/>
        <v>0</v>
      </c>
      <c r="R107" s="22">
        <f t="shared" si="37"/>
        <v>0</v>
      </c>
      <c r="S107" s="2"/>
      <c r="T107" s="2"/>
      <c r="U107" s="2"/>
      <c r="V107" s="2">
        <f t="shared" si="28"/>
        <v>0</v>
      </c>
      <c r="W107" s="3">
        <f t="shared" si="21"/>
        <v>0</v>
      </c>
      <c r="X107" s="2"/>
      <c r="Y107" s="2"/>
      <c r="Z107" s="2"/>
      <c r="AA107" s="2">
        <f t="shared" si="29"/>
        <v>0</v>
      </c>
      <c r="AB107" s="3">
        <f t="shared" si="22"/>
        <v>0</v>
      </c>
      <c r="AC107" s="2"/>
      <c r="AD107" s="2"/>
      <c r="AE107" s="2"/>
      <c r="AF107" s="2">
        <f t="shared" si="30"/>
        <v>0</v>
      </c>
      <c r="AG107" s="3">
        <f t="shared" si="23"/>
        <v>0</v>
      </c>
      <c r="AH107" s="2"/>
      <c r="AI107" s="2"/>
      <c r="AJ107" s="2"/>
      <c r="AK107" s="2">
        <f t="shared" si="31"/>
        <v>0</v>
      </c>
      <c r="AL107" s="4">
        <f t="shared" si="24"/>
        <v>0</v>
      </c>
      <c r="AM107" s="2"/>
      <c r="AN107" s="2"/>
      <c r="AO107" s="2"/>
      <c r="AP107" s="2">
        <f t="shared" si="32"/>
        <v>0</v>
      </c>
      <c r="AQ107" s="4">
        <f t="shared" si="25"/>
        <v>0</v>
      </c>
      <c r="AR107" s="2"/>
      <c r="AS107" s="2"/>
      <c r="AT107" s="2"/>
      <c r="AU107" s="2">
        <f t="shared" si="33"/>
        <v>0</v>
      </c>
      <c r="AV107" s="4">
        <f t="shared" si="26"/>
        <v>0</v>
      </c>
    </row>
    <row r="108" spans="1:48" x14ac:dyDescent="0.25">
      <c r="A108" s="14">
        <v>101070401</v>
      </c>
      <c r="B108" s="15" t="str">
        <f>VLOOKUP(A108,'[31]MEDICAMENTOS OCT-NOV-DIC 2025'!$B$2:$D$1754,3,0)</f>
        <v>HALOPERIDOL, 5MG, TABLETA, V.O.</v>
      </c>
      <c r="C108" s="16">
        <v>0.39</v>
      </c>
      <c r="D108" s="17">
        <v>122520</v>
      </c>
      <c r="E108" s="17">
        <v>5000</v>
      </c>
      <c r="F108" s="17">
        <v>26000</v>
      </c>
      <c r="G108" s="18">
        <f t="shared" si="34"/>
        <v>153520</v>
      </c>
      <c r="H108" s="16">
        <f t="shared" si="35"/>
        <v>59872.800000000003</v>
      </c>
      <c r="I108" s="17">
        <v>113020</v>
      </c>
      <c r="J108" s="17">
        <v>350</v>
      </c>
      <c r="K108" s="17">
        <v>24000</v>
      </c>
      <c r="L108" s="19">
        <f t="shared" si="27"/>
        <v>137370</v>
      </c>
      <c r="M108" s="20">
        <f t="shared" si="20"/>
        <v>53574.3</v>
      </c>
      <c r="N108" s="17">
        <v>109520</v>
      </c>
      <c r="O108" s="17">
        <v>2500</v>
      </c>
      <c r="P108" s="17">
        <v>24000</v>
      </c>
      <c r="Q108" s="21">
        <f t="shared" si="36"/>
        <v>136020</v>
      </c>
      <c r="R108" s="22">
        <f t="shared" si="37"/>
        <v>53047.8</v>
      </c>
      <c r="S108" s="2"/>
      <c r="T108" s="2"/>
      <c r="U108" s="2"/>
      <c r="V108" s="2">
        <f t="shared" si="28"/>
        <v>0</v>
      </c>
      <c r="W108" s="3">
        <f t="shared" si="21"/>
        <v>0</v>
      </c>
      <c r="X108" s="2"/>
      <c r="Y108" s="2"/>
      <c r="Z108" s="2"/>
      <c r="AA108" s="2">
        <f t="shared" si="29"/>
        <v>0</v>
      </c>
      <c r="AB108" s="3">
        <f t="shared" si="22"/>
        <v>0</v>
      </c>
      <c r="AC108" s="2"/>
      <c r="AD108" s="2"/>
      <c r="AE108" s="2"/>
      <c r="AF108" s="2">
        <f t="shared" si="30"/>
        <v>0</v>
      </c>
      <c r="AG108" s="3">
        <f t="shared" si="23"/>
        <v>0</v>
      </c>
      <c r="AH108" s="2"/>
      <c r="AI108" s="2"/>
      <c r="AJ108" s="2"/>
      <c r="AK108" s="2">
        <f t="shared" si="31"/>
        <v>0</v>
      </c>
      <c r="AL108" s="4">
        <f t="shared" si="24"/>
        <v>0</v>
      </c>
      <c r="AM108" s="2"/>
      <c r="AN108" s="2"/>
      <c r="AO108" s="2"/>
      <c r="AP108" s="2">
        <f t="shared" si="32"/>
        <v>0</v>
      </c>
      <c r="AQ108" s="4">
        <f t="shared" si="25"/>
        <v>0</v>
      </c>
      <c r="AR108" s="2"/>
      <c r="AS108" s="2"/>
      <c r="AT108" s="2"/>
      <c r="AU108" s="2">
        <f t="shared" si="33"/>
        <v>0</v>
      </c>
      <c r="AV108" s="4">
        <f t="shared" si="26"/>
        <v>0</v>
      </c>
    </row>
    <row r="109" spans="1:48" ht="24.75" x14ac:dyDescent="0.25">
      <c r="A109" s="14">
        <v>101070501</v>
      </c>
      <c r="B109" s="15" t="str">
        <f>VLOOKUP(A109,'[31]MEDICAMENTOS OCT-NOV-DIC 2025'!$B$2:$D$1754,3,0)</f>
        <v>CLINDAMICINA CLORHIDRATO 300mg, cápsula o tableta, V.O.</v>
      </c>
      <c r="C109" s="16">
        <v>0.19</v>
      </c>
      <c r="D109" s="17">
        <v>305856</v>
      </c>
      <c r="E109" s="17">
        <v>93024</v>
      </c>
      <c r="F109" s="17">
        <v>11616</v>
      </c>
      <c r="G109" s="18">
        <f t="shared" si="34"/>
        <v>410496</v>
      </c>
      <c r="H109" s="16">
        <f t="shared" si="35"/>
        <v>77994.240000000005</v>
      </c>
      <c r="I109" s="17">
        <v>289536</v>
      </c>
      <c r="J109" s="17">
        <v>74304</v>
      </c>
      <c r="K109" s="17">
        <v>2784</v>
      </c>
      <c r="L109" s="19">
        <f t="shared" si="27"/>
        <v>366624</v>
      </c>
      <c r="M109" s="20">
        <f t="shared" si="20"/>
        <v>69658.559999999998</v>
      </c>
      <c r="N109" s="17">
        <v>232224</v>
      </c>
      <c r="O109" s="17">
        <v>50592</v>
      </c>
      <c r="P109" s="17">
        <v>0</v>
      </c>
      <c r="Q109" s="21">
        <f t="shared" si="36"/>
        <v>282816</v>
      </c>
      <c r="R109" s="22">
        <f t="shared" si="37"/>
        <v>53735.040000000001</v>
      </c>
      <c r="S109" s="2"/>
      <c r="T109" s="2"/>
      <c r="U109" s="2"/>
      <c r="V109" s="2">
        <f t="shared" si="28"/>
        <v>0</v>
      </c>
      <c r="W109" s="3">
        <f t="shared" si="21"/>
        <v>0</v>
      </c>
      <c r="X109" s="2"/>
      <c r="Y109" s="2"/>
      <c r="Z109" s="2"/>
      <c r="AA109" s="2">
        <f t="shared" si="29"/>
        <v>0</v>
      </c>
      <c r="AB109" s="3">
        <f t="shared" si="22"/>
        <v>0</v>
      </c>
      <c r="AC109" s="2"/>
      <c r="AD109" s="2"/>
      <c r="AE109" s="2"/>
      <c r="AF109" s="2">
        <f t="shared" si="30"/>
        <v>0</v>
      </c>
      <c r="AG109" s="3">
        <f t="shared" si="23"/>
        <v>0</v>
      </c>
      <c r="AH109" s="2"/>
      <c r="AI109" s="2"/>
      <c r="AJ109" s="2"/>
      <c r="AK109" s="2">
        <f t="shared" si="31"/>
        <v>0</v>
      </c>
      <c r="AL109" s="4">
        <f t="shared" si="24"/>
        <v>0</v>
      </c>
      <c r="AM109" s="2"/>
      <c r="AN109" s="2"/>
      <c r="AO109" s="2"/>
      <c r="AP109" s="2">
        <f t="shared" si="32"/>
        <v>0</v>
      </c>
      <c r="AQ109" s="4">
        <f t="shared" si="25"/>
        <v>0</v>
      </c>
      <c r="AR109" s="2"/>
      <c r="AS109" s="2"/>
      <c r="AT109" s="2"/>
      <c r="AU109" s="2">
        <f t="shared" si="33"/>
        <v>0</v>
      </c>
      <c r="AV109" s="4">
        <f t="shared" si="26"/>
        <v>0</v>
      </c>
    </row>
    <row r="110" spans="1:48" ht="24.75" x14ac:dyDescent="0.25">
      <c r="A110" s="14">
        <v>101071301</v>
      </c>
      <c r="B110" s="15" t="str">
        <f>VLOOKUP(A110,'[31]MEDICAMENTOS OCT-NOV-DIC 2025'!$B$2:$D$1754,3,0)</f>
        <v>VERAPAMILO CLORHIDRATO 120mg, tableta de acción prologada, V.O.</v>
      </c>
      <c r="C110" s="16">
        <v>0.11</v>
      </c>
      <c r="D110" s="17">
        <v>2799000</v>
      </c>
      <c r="E110" s="17">
        <v>842400</v>
      </c>
      <c r="F110" s="17">
        <v>1408500</v>
      </c>
      <c r="G110" s="18">
        <f t="shared" si="34"/>
        <v>5049900</v>
      </c>
      <c r="H110" s="16">
        <f t="shared" si="35"/>
        <v>555489</v>
      </c>
      <c r="I110" s="17"/>
      <c r="J110" s="17">
        <v>689400</v>
      </c>
      <c r="K110" s="17">
        <v>1310900</v>
      </c>
      <c r="L110" s="19">
        <f t="shared" si="27"/>
        <v>2000300</v>
      </c>
      <c r="M110" s="20">
        <f t="shared" si="20"/>
        <v>220033</v>
      </c>
      <c r="N110" s="17">
        <v>2203900</v>
      </c>
      <c r="O110" s="17">
        <v>455100</v>
      </c>
      <c r="P110" s="17">
        <v>1168400</v>
      </c>
      <c r="Q110" s="21">
        <f t="shared" si="36"/>
        <v>3827400</v>
      </c>
      <c r="R110" s="22">
        <f t="shared" si="37"/>
        <v>421014</v>
      </c>
      <c r="S110" s="2"/>
      <c r="T110" s="2"/>
      <c r="U110" s="2"/>
      <c r="V110" s="2">
        <f t="shared" si="28"/>
        <v>0</v>
      </c>
      <c r="W110" s="3">
        <f t="shared" si="21"/>
        <v>0</v>
      </c>
      <c r="X110" s="2"/>
      <c r="Y110" s="2"/>
      <c r="Z110" s="2"/>
      <c r="AA110" s="2">
        <f t="shared" si="29"/>
        <v>0</v>
      </c>
      <c r="AB110" s="3">
        <f t="shared" si="22"/>
        <v>0</v>
      </c>
      <c r="AC110" s="2"/>
      <c r="AD110" s="2"/>
      <c r="AE110" s="2"/>
      <c r="AF110" s="2">
        <f t="shared" si="30"/>
        <v>0</v>
      </c>
      <c r="AG110" s="3">
        <f t="shared" si="23"/>
        <v>0</v>
      </c>
      <c r="AH110" s="2"/>
      <c r="AI110" s="2"/>
      <c r="AJ110" s="2"/>
      <c r="AK110" s="2">
        <f t="shared" si="31"/>
        <v>0</v>
      </c>
      <c r="AL110" s="4">
        <f t="shared" si="24"/>
        <v>0</v>
      </c>
      <c r="AM110" s="2"/>
      <c r="AN110" s="2"/>
      <c r="AO110" s="2"/>
      <c r="AP110" s="2">
        <f t="shared" si="32"/>
        <v>0</v>
      </c>
      <c r="AQ110" s="4">
        <f t="shared" si="25"/>
        <v>0</v>
      </c>
      <c r="AR110" s="2"/>
      <c r="AS110" s="2"/>
      <c r="AT110" s="2"/>
      <c r="AU110" s="2">
        <f t="shared" si="33"/>
        <v>0</v>
      </c>
      <c r="AV110" s="4">
        <f t="shared" si="26"/>
        <v>0</v>
      </c>
    </row>
    <row r="111" spans="1:48" ht="24.75" x14ac:dyDescent="0.25">
      <c r="A111" s="14">
        <v>101071701</v>
      </c>
      <c r="B111" s="15" t="str">
        <f>VLOOKUP(A111,'[31]MEDICAMENTOS OCT-NOV-DIC 2025'!$B$2:$D$1754,3,0)</f>
        <v>HIDROXICARBAMIDA (HIDROXIUREA) 500mg, capsula, V.O.</v>
      </c>
      <c r="C111" s="16">
        <v>0.28999999999999998</v>
      </c>
      <c r="D111" s="17">
        <v>188000</v>
      </c>
      <c r="E111" s="17">
        <v>43400</v>
      </c>
      <c r="F111" s="17">
        <v>11700</v>
      </c>
      <c r="G111" s="18">
        <f t="shared" si="34"/>
        <v>243100</v>
      </c>
      <c r="H111" s="16">
        <f t="shared" si="35"/>
        <v>70499</v>
      </c>
      <c r="I111" s="17">
        <v>103400</v>
      </c>
      <c r="J111" s="17">
        <v>33600</v>
      </c>
      <c r="K111" s="17">
        <v>14400</v>
      </c>
      <c r="L111" s="19">
        <f t="shared" si="27"/>
        <v>151400</v>
      </c>
      <c r="M111" s="20">
        <f t="shared" si="20"/>
        <v>43906</v>
      </c>
      <c r="N111" s="17">
        <v>92800</v>
      </c>
      <c r="O111" s="17">
        <v>21500</v>
      </c>
      <c r="P111" s="17">
        <v>13600</v>
      </c>
      <c r="Q111" s="21">
        <f t="shared" si="36"/>
        <v>127900</v>
      </c>
      <c r="R111" s="22">
        <f t="shared" si="37"/>
        <v>37091</v>
      </c>
      <c r="S111" s="2"/>
      <c r="T111" s="2"/>
      <c r="U111" s="2"/>
      <c r="V111" s="2">
        <f t="shared" si="28"/>
        <v>0</v>
      </c>
      <c r="W111" s="3">
        <f t="shared" si="21"/>
        <v>0</v>
      </c>
      <c r="X111" s="2"/>
      <c r="Y111" s="2"/>
      <c r="Z111" s="2"/>
      <c r="AA111" s="2">
        <f t="shared" si="29"/>
        <v>0</v>
      </c>
      <c r="AB111" s="3">
        <f t="shared" si="22"/>
        <v>0</v>
      </c>
      <c r="AC111" s="2"/>
      <c r="AD111" s="2"/>
      <c r="AE111" s="2"/>
      <c r="AF111" s="2">
        <f t="shared" si="30"/>
        <v>0</v>
      </c>
      <c r="AG111" s="3">
        <f t="shared" si="23"/>
        <v>0</v>
      </c>
      <c r="AH111" s="2"/>
      <c r="AI111" s="2"/>
      <c r="AJ111" s="2"/>
      <c r="AK111" s="2">
        <f t="shared" si="31"/>
        <v>0</v>
      </c>
      <c r="AL111" s="4">
        <f t="shared" si="24"/>
        <v>0</v>
      </c>
      <c r="AM111" s="2"/>
      <c r="AN111" s="2"/>
      <c r="AO111" s="2"/>
      <c r="AP111" s="2">
        <f t="shared" si="32"/>
        <v>0</v>
      </c>
      <c r="AQ111" s="4">
        <f t="shared" si="25"/>
        <v>0</v>
      </c>
      <c r="AR111" s="2"/>
      <c r="AS111" s="2"/>
      <c r="AT111" s="2"/>
      <c r="AU111" s="2">
        <f t="shared" si="33"/>
        <v>0</v>
      </c>
      <c r="AV111" s="4">
        <f t="shared" si="26"/>
        <v>0</v>
      </c>
    </row>
    <row r="112" spans="1:48" x14ac:dyDescent="0.25">
      <c r="A112" s="14">
        <v>101072401</v>
      </c>
      <c r="B112" s="15" t="str">
        <f>VLOOKUP(A112,'[31]MEDICAMENTOS OCT-NOV-DIC 2025'!$B$2:$D$1754,3,0)</f>
        <v>PIRAZINAMIDA 500mg, tableta, V.O.</v>
      </c>
      <c r="C112" s="16">
        <v>0.08</v>
      </c>
      <c r="D112" s="17">
        <v>0</v>
      </c>
      <c r="E112" s="17">
        <v>0</v>
      </c>
      <c r="F112" s="17">
        <v>0</v>
      </c>
      <c r="G112" s="18">
        <f t="shared" si="34"/>
        <v>0</v>
      </c>
      <c r="H112" s="16">
        <f t="shared" si="35"/>
        <v>0</v>
      </c>
      <c r="I112" s="17">
        <v>0</v>
      </c>
      <c r="J112" s="17">
        <v>0</v>
      </c>
      <c r="K112" s="17">
        <v>0</v>
      </c>
      <c r="L112" s="19">
        <f t="shared" si="27"/>
        <v>0</v>
      </c>
      <c r="M112" s="20">
        <f t="shared" si="20"/>
        <v>0</v>
      </c>
      <c r="N112" s="17">
        <v>0</v>
      </c>
      <c r="O112" s="17">
        <v>0</v>
      </c>
      <c r="P112" s="17">
        <v>0</v>
      </c>
      <c r="Q112" s="21">
        <f t="shared" si="36"/>
        <v>0</v>
      </c>
      <c r="R112" s="22">
        <f t="shared" si="37"/>
        <v>0</v>
      </c>
      <c r="S112" s="2"/>
      <c r="T112" s="2"/>
      <c r="U112" s="2"/>
      <c r="V112" s="2">
        <f t="shared" si="28"/>
        <v>0</v>
      </c>
      <c r="W112" s="3">
        <f t="shared" si="21"/>
        <v>0</v>
      </c>
      <c r="X112" s="2"/>
      <c r="Y112" s="2"/>
      <c r="Z112" s="2"/>
      <c r="AA112" s="2">
        <f t="shared" si="29"/>
        <v>0</v>
      </c>
      <c r="AB112" s="3">
        <f t="shared" si="22"/>
        <v>0</v>
      </c>
      <c r="AC112" s="2"/>
      <c r="AD112" s="2"/>
      <c r="AE112" s="2"/>
      <c r="AF112" s="2">
        <f t="shared" si="30"/>
        <v>0</v>
      </c>
      <c r="AG112" s="3">
        <f t="shared" si="23"/>
        <v>0</v>
      </c>
      <c r="AH112" s="2"/>
      <c r="AI112" s="2"/>
      <c r="AJ112" s="2"/>
      <c r="AK112" s="2">
        <f t="shared" si="31"/>
        <v>0</v>
      </c>
      <c r="AL112" s="4">
        <f t="shared" si="24"/>
        <v>0</v>
      </c>
      <c r="AM112" s="2"/>
      <c r="AN112" s="2"/>
      <c r="AO112" s="2"/>
      <c r="AP112" s="2">
        <f t="shared" si="32"/>
        <v>0</v>
      </c>
      <c r="AQ112" s="4">
        <f t="shared" si="25"/>
        <v>0</v>
      </c>
      <c r="AR112" s="2"/>
      <c r="AS112" s="2"/>
      <c r="AT112" s="2"/>
      <c r="AU112" s="2">
        <f t="shared" si="33"/>
        <v>0</v>
      </c>
      <c r="AV112" s="4">
        <f t="shared" si="26"/>
        <v>0</v>
      </c>
    </row>
    <row r="113" spans="1:48" x14ac:dyDescent="0.25">
      <c r="A113" s="14">
        <v>101072701</v>
      </c>
      <c r="B113" s="15" t="str">
        <f>VLOOKUP(A113,'[31]MEDICAMENTOS OCT-NOV-DIC 2025'!$B$2:$D$1754,3,0)</f>
        <v>GLICLAZIDA 80mg, tableta, V.O.</v>
      </c>
      <c r="C113" s="16">
        <v>0.05</v>
      </c>
      <c r="D113" s="17">
        <v>962490</v>
      </c>
      <c r="E113" s="17">
        <v>95640</v>
      </c>
      <c r="F113" s="17">
        <v>348570</v>
      </c>
      <c r="G113" s="18">
        <f t="shared" si="34"/>
        <v>1406700</v>
      </c>
      <c r="H113" s="16">
        <f t="shared" si="35"/>
        <v>70335</v>
      </c>
      <c r="I113" s="17">
        <v>616470</v>
      </c>
      <c r="J113" s="17">
        <v>90000</v>
      </c>
      <c r="K113" s="17">
        <v>290220</v>
      </c>
      <c r="L113" s="19">
        <f t="shared" si="27"/>
        <v>996690</v>
      </c>
      <c r="M113" s="20">
        <f t="shared" si="20"/>
        <v>49834.5</v>
      </c>
      <c r="N113" s="17">
        <v>250050</v>
      </c>
      <c r="O113" s="17">
        <v>82500</v>
      </c>
      <c r="P113" s="17">
        <v>196020</v>
      </c>
      <c r="Q113" s="21">
        <f t="shared" si="36"/>
        <v>528570</v>
      </c>
      <c r="R113" s="22">
        <f t="shared" si="37"/>
        <v>26428.5</v>
      </c>
      <c r="S113" s="2"/>
      <c r="T113" s="2"/>
      <c r="U113" s="2"/>
      <c r="V113" s="2">
        <f t="shared" si="28"/>
        <v>0</v>
      </c>
      <c r="W113" s="3">
        <f t="shared" si="21"/>
        <v>0</v>
      </c>
      <c r="X113" s="2"/>
      <c r="Y113" s="2"/>
      <c r="Z113" s="2"/>
      <c r="AA113" s="2">
        <f t="shared" si="29"/>
        <v>0</v>
      </c>
      <c r="AB113" s="3">
        <f t="shared" si="22"/>
        <v>0</v>
      </c>
      <c r="AC113" s="2"/>
      <c r="AD113" s="2"/>
      <c r="AE113" s="2"/>
      <c r="AF113" s="2">
        <f t="shared" si="30"/>
        <v>0</v>
      </c>
      <c r="AG113" s="3">
        <f t="shared" si="23"/>
        <v>0</v>
      </c>
      <c r="AH113" s="2"/>
      <c r="AI113" s="2"/>
      <c r="AJ113" s="2"/>
      <c r="AK113" s="2">
        <f t="shared" si="31"/>
        <v>0</v>
      </c>
      <c r="AL113" s="4">
        <f t="shared" si="24"/>
        <v>0</v>
      </c>
      <c r="AM113" s="2"/>
      <c r="AN113" s="2"/>
      <c r="AO113" s="2"/>
      <c r="AP113" s="2">
        <f t="shared" si="32"/>
        <v>0</v>
      </c>
      <c r="AQ113" s="4">
        <f t="shared" si="25"/>
        <v>0</v>
      </c>
      <c r="AR113" s="2"/>
      <c r="AS113" s="2"/>
      <c r="AT113" s="2"/>
      <c r="AU113" s="2">
        <f t="shared" si="33"/>
        <v>0</v>
      </c>
      <c r="AV113" s="4">
        <f t="shared" si="26"/>
        <v>0</v>
      </c>
    </row>
    <row r="114" spans="1:48" x14ac:dyDescent="0.25">
      <c r="A114" s="14">
        <v>101073401</v>
      </c>
      <c r="B114" s="15" t="str">
        <f>VLOOKUP(A114,'[31]MEDICAMENTOS OCT-NOV-DIC 2025'!$B$2:$D$1754,3,0)</f>
        <v>PREDNISONA, 50MG, TABLETA, V.O.</v>
      </c>
      <c r="C114" s="16">
        <v>0.19</v>
      </c>
      <c r="D114" s="17">
        <v>34400</v>
      </c>
      <c r="E114" s="17">
        <v>38500</v>
      </c>
      <c r="F114" s="17">
        <v>45000</v>
      </c>
      <c r="G114" s="18">
        <f t="shared" si="34"/>
        <v>117900</v>
      </c>
      <c r="H114" s="16">
        <f t="shared" si="35"/>
        <v>22401</v>
      </c>
      <c r="I114" s="17">
        <v>20800</v>
      </c>
      <c r="J114" s="17">
        <v>37600</v>
      </c>
      <c r="K114" s="17">
        <v>35900</v>
      </c>
      <c r="L114" s="19">
        <f t="shared" si="27"/>
        <v>94300</v>
      </c>
      <c r="M114" s="20">
        <f t="shared" si="20"/>
        <v>17917</v>
      </c>
      <c r="N114" s="17">
        <v>4400</v>
      </c>
      <c r="O114" s="17">
        <v>29400</v>
      </c>
      <c r="P114" s="17">
        <v>33900</v>
      </c>
      <c r="Q114" s="21">
        <f t="shared" si="36"/>
        <v>67700</v>
      </c>
      <c r="R114" s="22">
        <f t="shared" si="37"/>
        <v>12863</v>
      </c>
      <c r="S114" s="2"/>
      <c r="T114" s="2"/>
      <c r="U114" s="2"/>
      <c r="V114" s="2">
        <f t="shared" si="28"/>
        <v>0</v>
      </c>
      <c r="W114" s="3">
        <f t="shared" si="21"/>
        <v>0</v>
      </c>
      <c r="X114" s="2"/>
      <c r="Y114" s="2"/>
      <c r="Z114" s="2"/>
      <c r="AA114" s="2">
        <f t="shared" si="29"/>
        <v>0</v>
      </c>
      <c r="AB114" s="3">
        <f t="shared" si="22"/>
        <v>0</v>
      </c>
      <c r="AC114" s="2"/>
      <c r="AD114" s="2"/>
      <c r="AE114" s="2"/>
      <c r="AF114" s="2">
        <f t="shared" si="30"/>
        <v>0</v>
      </c>
      <c r="AG114" s="3">
        <f t="shared" si="23"/>
        <v>0</v>
      </c>
      <c r="AH114" s="2"/>
      <c r="AI114" s="2"/>
      <c r="AJ114" s="2"/>
      <c r="AK114" s="2">
        <f t="shared" si="31"/>
        <v>0</v>
      </c>
      <c r="AL114" s="4">
        <f t="shared" si="24"/>
        <v>0</v>
      </c>
      <c r="AM114" s="2"/>
      <c r="AN114" s="2"/>
      <c r="AO114" s="2"/>
      <c r="AP114" s="2">
        <f t="shared" si="32"/>
        <v>0</v>
      </c>
      <c r="AQ114" s="4">
        <f t="shared" si="25"/>
        <v>0</v>
      </c>
      <c r="AR114" s="2"/>
      <c r="AS114" s="2"/>
      <c r="AT114" s="2"/>
      <c r="AU114" s="2">
        <f t="shared" si="33"/>
        <v>0</v>
      </c>
      <c r="AV114" s="4">
        <f t="shared" si="26"/>
        <v>0</v>
      </c>
    </row>
    <row r="115" spans="1:48" ht="24.75" x14ac:dyDescent="0.25">
      <c r="A115" s="14">
        <v>101073501</v>
      </c>
      <c r="B115" s="15" t="str">
        <f>VLOOKUP(A115,'[31]MEDICAMENTOS OCT-NOV-DIC 2025'!$B$2:$D$1754,3,0)</f>
        <v>VERAPAMILO CLORHIDRATO 80mg, tableta, V.O.</v>
      </c>
      <c r="C115" s="16">
        <v>0.11</v>
      </c>
      <c r="D115" s="17">
        <v>153150</v>
      </c>
      <c r="E115" s="17">
        <v>79200</v>
      </c>
      <c r="F115" s="17">
        <v>61300</v>
      </c>
      <c r="G115" s="18">
        <f t="shared" si="34"/>
        <v>293650</v>
      </c>
      <c r="H115" s="16">
        <f t="shared" si="35"/>
        <v>32301.5</v>
      </c>
      <c r="I115" s="17"/>
      <c r="J115" s="17">
        <v>79100</v>
      </c>
      <c r="K115" s="17">
        <v>61000</v>
      </c>
      <c r="L115" s="19">
        <f t="shared" si="27"/>
        <v>140100</v>
      </c>
      <c r="M115" s="20">
        <f t="shared" si="20"/>
        <v>15411</v>
      </c>
      <c r="N115" s="17">
        <v>134700</v>
      </c>
      <c r="O115" s="17">
        <v>76000</v>
      </c>
      <c r="P115" s="17">
        <v>44750</v>
      </c>
      <c r="Q115" s="21">
        <f t="shared" si="36"/>
        <v>255450</v>
      </c>
      <c r="R115" s="22">
        <f t="shared" si="37"/>
        <v>28099.5</v>
      </c>
      <c r="S115" s="2"/>
      <c r="T115" s="2"/>
      <c r="U115" s="2"/>
      <c r="V115" s="2">
        <f t="shared" si="28"/>
        <v>0</v>
      </c>
      <c r="W115" s="3">
        <f t="shared" si="21"/>
        <v>0</v>
      </c>
      <c r="X115" s="2"/>
      <c r="Y115" s="2"/>
      <c r="Z115" s="2"/>
      <c r="AA115" s="2">
        <f t="shared" si="29"/>
        <v>0</v>
      </c>
      <c r="AB115" s="3">
        <f t="shared" si="22"/>
        <v>0</v>
      </c>
      <c r="AC115" s="2"/>
      <c r="AD115" s="2"/>
      <c r="AE115" s="2"/>
      <c r="AF115" s="2">
        <f t="shared" si="30"/>
        <v>0</v>
      </c>
      <c r="AG115" s="3">
        <f t="shared" si="23"/>
        <v>0</v>
      </c>
      <c r="AH115" s="2"/>
      <c r="AI115" s="2"/>
      <c r="AJ115" s="2"/>
      <c r="AK115" s="2">
        <f t="shared" si="31"/>
        <v>0</v>
      </c>
      <c r="AL115" s="4">
        <f t="shared" si="24"/>
        <v>0</v>
      </c>
      <c r="AM115" s="2"/>
      <c r="AN115" s="2"/>
      <c r="AO115" s="2"/>
      <c r="AP115" s="2">
        <f t="shared" si="32"/>
        <v>0</v>
      </c>
      <c r="AQ115" s="4">
        <f t="shared" si="25"/>
        <v>0</v>
      </c>
      <c r="AR115" s="2"/>
      <c r="AS115" s="2"/>
      <c r="AT115" s="2"/>
      <c r="AU115" s="2">
        <f t="shared" si="33"/>
        <v>0</v>
      </c>
      <c r="AV115" s="4">
        <f t="shared" si="26"/>
        <v>0</v>
      </c>
    </row>
    <row r="116" spans="1:48" ht="48.75" x14ac:dyDescent="0.25">
      <c r="A116" s="14">
        <v>101073801</v>
      </c>
      <c r="B116" s="15" t="str">
        <f>VLOOKUP(A116,'[31]MEDICAMENTOS OCT-NOV-DIC 2025'!$B$2:$D$1754,3,0)</f>
        <v>VALPROATO DE MAGNESIO, DIVALPROATO SÓDICO 500mg, cápsula o tableta, de liberación modificada con capa entérica, V.O.</v>
      </c>
      <c r="C116" s="16">
        <v>0.16</v>
      </c>
      <c r="D116" s="17">
        <v>1179680</v>
      </c>
      <c r="E116" s="17">
        <v>142920</v>
      </c>
      <c r="F116" s="17">
        <v>69900</v>
      </c>
      <c r="G116" s="18">
        <f t="shared" si="34"/>
        <v>1392500</v>
      </c>
      <c r="H116" s="16">
        <f t="shared" si="35"/>
        <v>222800</v>
      </c>
      <c r="I116" s="17"/>
      <c r="J116" s="17">
        <v>118880</v>
      </c>
      <c r="K116" s="17">
        <v>28300</v>
      </c>
      <c r="L116" s="19">
        <f t="shared" si="27"/>
        <v>147180</v>
      </c>
      <c r="M116" s="20">
        <f t="shared" si="20"/>
        <v>23548.799999999999</v>
      </c>
      <c r="N116" s="17">
        <v>1042420</v>
      </c>
      <c r="O116" s="17">
        <v>99480</v>
      </c>
      <c r="P116" s="17">
        <v>19400</v>
      </c>
      <c r="Q116" s="21">
        <f t="shared" si="36"/>
        <v>1161300</v>
      </c>
      <c r="R116" s="22">
        <f t="shared" si="37"/>
        <v>185808</v>
      </c>
      <c r="S116" s="2"/>
      <c r="T116" s="2"/>
      <c r="U116" s="2"/>
      <c r="V116" s="2">
        <f t="shared" si="28"/>
        <v>0</v>
      </c>
      <c r="W116" s="3">
        <f t="shared" si="21"/>
        <v>0</v>
      </c>
      <c r="X116" s="2"/>
      <c r="Y116" s="2"/>
      <c r="Z116" s="2"/>
      <c r="AA116" s="2">
        <f t="shared" si="29"/>
        <v>0</v>
      </c>
      <c r="AB116" s="3">
        <f t="shared" si="22"/>
        <v>0</v>
      </c>
      <c r="AC116" s="2"/>
      <c r="AD116" s="2"/>
      <c r="AE116" s="2"/>
      <c r="AF116" s="2">
        <f t="shared" si="30"/>
        <v>0</v>
      </c>
      <c r="AG116" s="3">
        <f t="shared" si="23"/>
        <v>0</v>
      </c>
      <c r="AH116" s="2"/>
      <c r="AI116" s="2"/>
      <c r="AJ116" s="2"/>
      <c r="AK116" s="2">
        <f t="shared" si="31"/>
        <v>0</v>
      </c>
      <c r="AL116" s="4">
        <f t="shared" si="24"/>
        <v>0</v>
      </c>
      <c r="AM116" s="2"/>
      <c r="AN116" s="2"/>
      <c r="AO116" s="2"/>
      <c r="AP116" s="2">
        <f t="shared" si="32"/>
        <v>0</v>
      </c>
      <c r="AQ116" s="4">
        <f t="shared" si="25"/>
        <v>0</v>
      </c>
      <c r="AR116" s="2"/>
      <c r="AS116" s="2"/>
      <c r="AT116" s="2"/>
      <c r="AU116" s="2">
        <f t="shared" si="33"/>
        <v>0</v>
      </c>
      <c r="AV116" s="4">
        <f t="shared" si="26"/>
        <v>0</v>
      </c>
    </row>
    <row r="117" spans="1:48" x14ac:dyDescent="0.25">
      <c r="A117" s="14">
        <v>101074101</v>
      </c>
      <c r="B117" s="15" t="str">
        <f>VLOOKUP(A117,'[31]MEDICAMENTOS OCT-NOV-DIC 2025'!$B$2:$D$1754,3,0)</f>
        <v>DANAZOL 200mg, cápsula o tableta, V.O.</v>
      </c>
      <c r="C117" s="16">
        <v>0.74</v>
      </c>
      <c r="D117" s="17">
        <v>22140</v>
      </c>
      <c r="E117" s="17">
        <v>120</v>
      </c>
      <c r="F117" s="17">
        <v>0</v>
      </c>
      <c r="G117" s="18">
        <f t="shared" si="34"/>
        <v>22260</v>
      </c>
      <c r="H117" s="16">
        <f t="shared" si="35"/>
        <v>16472.400000000001</v>
      </c>
      <c r="I117" s="17">
        <v>19470</v>
      </c>
      <c r="J117" s="17">
        <v>0</v>
      </c>
      <c r="K117" s="17">
        <v>0</v>
      </c>
      <c r="L117" s="19">
        <f t="shared" si="27"/>
        <v>19470</v>
      </c>
      <c r="M117" s="20">
        <f t="shared" si="20"/>
        <v>14407.8</v>
      </c>
      <c r="N117" s="17">
        <v>15270</v>
      </c>
      <c r="O117" s="17">
        <v>0</v>
      </c>
      <c r="P117" s="17">
        <v>0</v>
      </c>
      <c r="Q117" s="21">
        <f t="shared" si="36"/>
        <v>15270</v>
      </c>
      <c r="R117" s="22">
        <f t="shared" si="37"/>
        <v>11299.8</v>
      </c>
      <c r="S117" s="2"/>
      <c r="T117" s="2"/>
      <c r="U117" s="2"/>
      <c r="V117" s="2">
        <f t="shared" si="28"/>
        <v>0</v>
      </c>
      <c r="W117" s="3">
        <f t="shared" si="21"/>
        <v>0</v>
      </c>
      <c r="X117" s="2"/>
      <c r="Y117" s="2"/>
      <c r="Z117" s="2"/>
      <c r="AA117" s="2">
        <f t="shared" si="29"/>
        <v>0</v>
      </c>
      <c r="AB117" s="3">
        <f t="shared" si="22"/>
        <v>0</v>
      </c>
      <c r="AC117" s="2"/>
      <c r="AD117" s="2"/>
      <c r="AE117" s="2"/>
      <c r="AF117" s="2">
        <f t="shared" si="30"/>
        <v>0</v>
      </c>
      <c r="AG117" s="3">
        <f t="shared" si="23"/>
        <v>0</v>
      </c>
      <c r="AH117" s="2"/>
      <c r="AI117" s="2"/>
      <c r="AJ117" s="2"/>
      <c r="AK117" s="2">
        <f t="shared" si="31"/>
        <v>0</v>
      </c>
      <c r="AL117" s="4">
        <f t="shared" si="24"/>
        <v>0</v>
      </c>
      <c r="AM117" s="2"/>
      <c r="AN117" s="2"/>
      <c r="AO117" s="2"/>
      <c r="AP117" s="2">
        <f t="shared" si="32"/>
        <v>0</v>
      </c>
      <c r="AQ117" s="4">
        <f t="shared" si="25"/>
        <v>0</v>
      </c>
      <c r="AR117" s="2"/>
      <c r="AS117" s="2"/>
      <c r="AT117" s="2"/>
      <c r="AU117" s="2">
        <f t="shared" si="33"/>
        <v>0</v>
      </c>
      <c r="AV117" s="4">
        <f t="shared" si="26"/>
        <v>0</v>
      </c>
    </row>
    <row r="118" spans="1:48" x14ac:dyDescent="0.25">
      <c r="A118" s="14">
        <v>101074201</v>
      </c>
      <c r="B118" s="15" t="str">
        <f>VLOOKUP(A118,'[31]MEDICAMENTOS OCT-NOV-DIC 2025'!$B$2:$D$1754,3,0)</f>
        <v>CAPTOPRIL, 25MG, TABLETA, V.O.</v>
      </c>
      <c r="C118" s="16">
        <v>0.17</v>
      </c>
      <c r="D118" s="17">
        <v>113460</v>
      </c>
      <c r="E118" s="17">
        <v>1620</v>
      </c>
      <c r="F118" s="17">
        <v>120</v>
      </c>
      <c r="G118" s="18">
        <f t="shared" si="34"/>
        <v>115200</v>
      </c>
      <c r="H118" s="16">
        <f t="shared" si="35"/>
        <v>19584</v>
      </c>
      <c r="I118" s="17">
        <v>108240</v>
      </c>
      <c r="J118" s="17">
        <v>120</v>
      </c>
      <c r="K118" s="17">
        <v>2100</v>
      </c>
      <c r="L118" s="19">
        <f t="shared" si="27"/>
        <v>110460</v>
      </c>
      <c r="M118" s="20">
        <f t="shared" si="20"/>
        <v>18778.2</v>
      </c>
      <c r="N118" s="17">
        <v>105720</v>
      </c>
      <c r="O118" s="17">
        <v>0</v>
      </c>
      <c r="P118" s="17">
        <v>1380</v>
      </c>
      <c r="Q118" s="21">
        <f t="shared" si="36"/>
        <v>107100</v>
      </c>
      <c r="R118" s="22">
        <f t="shared" si="37"/>
        <v>18207</v>
      </c>
      <c r="S118" s="2"/>
      <c r="T118" s="2"/>
      <c r="U118" s="2"/>
      <c r="V118" s="2">
        <f t="shared" si="28"/>
        <v>0</v>
      </c>
      <c r="W118" s="3">
        <f t="shared" si="21"/>
        <v>0</v>
      </c>
      <c r="X118" s="2"/>
      <c r="Y118" s="2"/>
      <c r="Z118" s="2"/>
      <c r="AA118" s="2">
        <f t="shared" si="29"/>
        <v>0</v>
      </c>
      <c r="AB118" s="3">
        <f t="shared" si="22"/>
        <v>0</v>
      </c>
      <c r="AC118" s="2"/>
      <c r="AD118" s="2"/>
      <c r="AE118" s="2"/>
      <c r="AF118" s="2">
        <f t="shared" si="30"/>
        <v>0</v>
      </c>
      <c r="AG118" s="3">
        <f t="shared" si="23"/>
        <v>0</v>
      </c>
      <c r="AH118" s="2"/>
      <c r="AI118" s="2"/>
      <c r="AJ118" s="2"/>
      <c r="AK118" s="2">
        <f t="shared" si="31"/>
        <v>0</v>
      </c>
      <c r="AL118" s="4">
        <f t="shared" si="24"/>
        <v>0</v>
      </c>
      <c r="AM118" s="2"/>
      <c r="AN118" s="2"/>
      <c r="AO118" s="2"/>
      <c r="AP118" s="2">
        <f t="shared" si="32"/>
        <v>0</v>
      </c>
      <c r="AQ118" s="4">
        <f t="shared" si="25"/>
        <v>0</v>
      </c>
      <c r="AR118" s="2"/>
      <c r="AS118" s="2"/>
      <c r="AT118" s="2"/>
      <c r="AU118" s="2">
        <f t="shared" si="33"/>
        <v>0</v>
      </c>
      <c r="AV118" s="4">
        <f t="shared" si="26"/>
        <v>0</v>
      </c>
    </row>
    <row r="119" spans="1:48" x14ac:dyDescent="0.25">
      <c r="A119" s="14">
        <v>101074301</v>
      </c>
      <c r="B119" s="15" t="str">
        <f>VLOOKUP(A119,'[31]MEDICAMENTOS OCT-NOV-DIC 2025'!$B$2:$D$1754,3,0)</f>
        <v>COLCHICINA 0.5mg-0.6mg,  tableta, V.O.</v>
      </c>
      <c r="C119" s="16">
        <v>0.22</v>
      </c>
      <c r="D119" s="17">
        <v>14120</v>
      </c>
      <c r="E119" s="17">
        <v>3520</v>
      </c>
      <c r="F119" s="17">
        <v>14960</v>
      </c>
      <c r="G119" s="18">
        <f t="shared" si="34"/>
        <v>32600</v>
      </c>
      <c r="H119" s="16">
        <f t="shared" si="35"/>
        <v>7172</v>
      </c>
      <c r="I119" s="17">
        <v>53220</v>
      </c>
      <c r="J119" s="17">
        <v>0</v>
      </c>
      <c r="K119" s="17">
        <v>12160</v>
      </c>
      <c r="L119" s="19">
        <f t="shared" si="27"/>
        <v>65380</v>
      </c>
      <c r="M119" s="20">
        <f t="shared" si="20"/>
        <v>14383.6</v>
      </c>
      <c r="N119" s="17">
        <v>48020</v>
      </c>
      <c r="O119" s="17">
        <v>0</v>
      </c>
      <c r="P119" s="17">
        <v>11160</v>
      </c>
      <c r="Q119" s="21">
        <f t="shared" si="36"/>
        <v>59180</v>
      </c>
      <c r="R119" s="22">
        <f t="shared" si="37"/>
        <v>13019.6</v>
      </c>
      <c r="S119" s="2"/>
      <c r="T119" s="2"/>
      <c r="U119" s="2"/>
      <c r="V119" s="2">
        <f t="shared" si="28"/>
        <v>0</v>
      </c>
      <c r="W119" s="3">
        <f t="shared" si="21"/>
        <v>0</v>
      </c>
      <c r="X119" s="2"/>
      <c r="Y119" s="2"/>
      <c r="Z119" s="2"/>
      <c r="AA119" s="2">
        <f t="shared" si="29"/>
        <v>0</v>
      </c>
      <c r="AB119" s="3">
        <f t="shared" si="22"/>
        <v>0</v>
      </c>
      <c r="AC119" s="2"/>
      <c r="AD119" s="2"/>
      <c r="AE119" s="2"/>
      <c r="AF119" s="2">
        <f t="shared" si="30"/>
        <v>0</v>
      </c>
      <c r="AG119" s="3">
        <f t="shared" si="23"/>
        <v>0</v>
      </c>
      <c r="AH119" s="2"/>
      <c r="AI119" s="2"/>
      <c r="AJ119" s="2"/>
      <c r="AK119" s="2">
        <f t="shared" si="31"/>
        <v>0</v>
      </c>
      <c r="AL119" s="4">
        <f t="shared" si="24"/>
        <v>0</v>
      </c>
      <c r="AM119" s="2"/>
      <c r="AN119" s="2"/>
      <c r="AO119" s="2"/>
      <c r="AP119" s="2">
        <f t="shared" si="32"/>
        <v>0</v>
      </c>
      <c r="AQ119" s="4">
        <f t="shared" si="25"/>
        <v>0</v>
      </c>
      <c r="AR119" s="2"/>
      <c r="AS119" s="2"/>
      <c r="AT119" s="2"/>
      <c r="AU119" s="2">
        <f t="shared" si="33"/>
        <v>0</v>
      </c>
      <c r="AV119" s="4">
        <f t="shared" si="26"/>
        <v>0</v>
      </c>
    </row>
    <row r="120" spans="1:48" ht="24.75" x14ac:dyDescent="0.25">
      <c r="A120" s="14">
        <v>101074801</v>
      </c>
      <c r="B120" s="15" t="str">
        <f>VLOOKUP(A120,'[31]MEDICAMENTOS OCT-NOV-DIC 2025'!$B$2:$D$1754,3,0)</f>
        <v>METFORMINA CLORHIDRATO 850mg, tableta ranurada, V.O.</v>
      </c>
      <c r="C120" s="16">
        <v>0.02</v>
      </c>
      <c r="D120" s="17">
        <v>1259080</v>
      </c>
      <c r="E120" s="17">
        <v>1089450</v>
      </c>
      <c r="F120" s="17">
        <v>1447050</v>
      </c>
      <c r="G120" s="18">
        <f t="shared" si="34"/>
        <v>3795580</v>
      </c>
      <c r="H120" s="16">
        <f t="shared" si="35"/>
        <v>75911.600000000006</v>
      </c>
      <c r="I120" s="17">
        <v>397780</v>
      </c>
      <c r="J120" s="17">
        <v>2298900</v>
      </c>
      <c r="K120" s="17">
        <v>1758030</v>
      </c>
      <c r="L120" s="19">
        <f t="shared" si="27"/>
        <v>4454710</v>
      </c>
      <c r="M120" s="20">
        <f t="shared" si="20"/>
        <v>89094.2</v>
      </c>
      <c r="N120" s="17">
        <v>78650</v>
      </c>
      <c r="O120" s="17">
        <v>1912950</v>
      </c>
      <c r="P120" s="17">
        <v>1436250</v>
      </c>
      <c r="Q120" s="21">
        <f t="shared" si="36"/>
        <v>3427850</v>
      </c>
      <c r="R120" s="22">
        <f t="shared" si="37"/>
        <v>68557</v>
      </c>
      <c r="S120" s="2"/>
      <c r="T120" s="2"/>
      <c r="U120" s="2"/>
      <c r="V120" s="2">
        <f t="shared" si="28"/>
        <v>0</v>
      </c>
      <c r="W120" s="3">
        <f t="shared" si="21"/>
        <v>0</v>
      </c>
      <c r="X120" s="2"/>
      <c r="Y120" s="2"/>
      <c r="Z120" s="2"/>
      <c r="AA120" s="2">
        <f t="shared" si="29"/>
        <v>0</v>
      </c>
      <c r="AB120" s="3">
        <f t="shared" si="22"/>
        <v>0</v>
      </c>
      <c r="AC120" s="2"/>
      <c r="AD120" s="2"/>
      <c r="AE120" s="2"/>
      <c r="AF120" s="2">
        <f t="shared" si="30"/>
        <v>0</v>
      </c>
      <c r="AG120" s="3">
        <f t="shared" si="23"/>
        <v>0</v>
      </c>
      <c r="AH120" s="2"/>
      <c r="AI120" s="2"/>
      <c r="AJ120" s="2"/>
      <c r="AK120" s="2">
        <f t="shared" si="31"/>
        <v>0</v>
      </c>
      <c r="AL120" s="4">
        <f t="shared" si="24"/>
        <v>0</v>
      </c>
      <c r="AM120" s="2"/>
      <c r="AN120" s="2"/>
      <c r="AO120" s="2"/>
      <c r="AP120" s="2">
        <f t="shared" si="32"/>
        <v>0</v>
      </c>
      <c r="AQ120" s="4">
        <f t="shared" si="25"/>
        <v>0</v>
      </c>
      <c r="AR120" s="2"/>
      <c r="AS120" s="2"/>
      <c r="AT120" s="2"/>
      <c r="AU120" s="2">
        <f t="shared" si="33"/>
        <v>0</v>
      </c>
      <c r="AV120" s="4">
        <f t="shared" si="26"/>
        <v>0</v>
      </c>
    </row>
    <row r="121" spans="1:48" x14ac:dyDescent="0.25">
      <c r="A121" s="14">
        <v>101075001</v>
      </c>
      <c r="B121" s="15" t="str">
        <f>VLOOKUP(A121,'[31]MEDICAMENTOS OCT-NOV-DIC 2025'!$B$2:$D$1754,3,0)</f>
        <v>SUCRALFATO 1g, tableta o gel oral, V.O.</v>
      </c>
      <c r="C121" s="16">
        <v>0.68</v>
      </c>
      <c r="D121" s="17">
        <v>123650</v>
      </c>
      <c r="E121" s="17">
        <v>59550</v>
      </c>
      <c r="F121" s="17">
        <v>115450</v>
      </c>
      <c r="G121" s="18">
        <f t="shared" si="34"/>
        <v>298650</v>
      </c>
      <c r="H121" s="16">
        <f t="shared" si="35"/>
        <v>203082.00000000003</v>
      </c>
      <c r="I121" s="17">
        <v>51150</v>
      </c>
      <c r="J121" s="17">
        <v>42800</v>
      </c>
      <c r="K121" s="17">
        <v>100500</v>
      </c>
      <c r="L121" s="19">
        <f t="shared" si="27"/>
        <v>194450</v>
      </c>
      <c r="M121" s="20">
        <f t="shared" si="20"/>
        <v>132226</v>
      </c>
      <c r="N121" s="17">
        <v>3000</v>
      </c>
      <c r="O121" s="17">
        <v>20250</v>
      </c>
      <c r="P121" s="17">
        <v>60500</v>
      </c>
      <c r="Q121" s="21">
        <f t="shared" si="36"/>
        <v>83750</v>
      </c>
      <c r="R121" s="22">
        <f t="shared" si="37"/>
        <v>56950.000000000007</v>
      </c>
      <c r="S121" s="2"/>
      <c r="T121" s="2"/>
      <c r="U121" s="2"/>
      <c r="V121" s="2">
        <f t="shared" si="28"/>
        <v>0</v>
      </c>
      <c r="W121" s="3">
        <f t="shared" si="21"/>
        <v>0</v>
      </c>
      <c r="X121" s="2"/>
      <c r="Y121" s="2"/>
      <c r="Z121" s="2"/>
      <c r="AA121" s="2">
        <f t="shared" si="29"/>
        <v>0</v>
      </c>
      <c r="AB121" s="3">
        <f t="shared" si="22"/>
        <v>0</v>
      </c>
      <c r="AC121" s="2"/>
      <c r="AD121" s="2"/>
      <c r="AE121" s="2"/>
      <c r="AF121" s="2">
        <f t="shared" si="30"/>
        <v>0</v>
      </c>
      <c r="AG121" s="3">
        <f t="shared" si="23"/>
        <v>0</v>
      </c>
      <c r="AH121" s="2"/>
      <c r="AI121" s="2"/>
      <c r="AJ121" s="2"/>
      <c r="AK121" s="2">
        <f t="shared" si="31"/>
        <v>0</v>
      </c>
      <c r="AL121" s="4">
        <f t="shared" si="24"/>
        <v>0</v>
      </c>
      <c r="AM121" s="2"/>
      <c r="AN121" s="2"/>
      <c r="AO121" s="2"/>
      <c r="AP121" s="2">
        <f t="shared" si="32"/>
        <v>0</v>
      </c>
      <c r="AQ121" s="4">
        <f t="shared" si="25"/>
        <v>0</v>
      </c>
      <c r="AR121" s="2"/>
      <c r="AS121" s="2"/>
      <c r="AT121" s="2"/>
      <c r="AU121" s="2">
        <f t="shared" si="33"/>
        <v>0</v>
      </c>
      <c r="AV121" s="4">
        <f t="shared" si="26"/>
        <v>0</v>
      </c>
    </row>
    <row r="122" spans="1:48" ht="24.75" x14ac:dyDescent="0.25">
      <c r="A122" s="14">
        <v>101075501</v>
      </c>
      <c r="B122" s="15" t="str">
        <f>VLOOKUP(A122,'[31]MEDICAMENTOS OCT-NOV-DIC 2025'!$B$2:$D$1754,3,0)</f>
        <v>AMIODARONA CLORHIDRATO 200mg, tableta, V.O.</v>
      </c>
      <c r="C122" s="16">
        <v>0.22</v>
      </c>
      <c r="D122" s="17">
        <v>190650</v>
      </c>
      <c r="E122" s="17">
        <v>32160</v>
      </c>
      <c r="F122" s="17">
        <v>5850</v>
      </c>
      <c r="G122" s="18">
        <f t="shared" si="34"/>
        <v>228660</v>
      </c>
      <c r="H122" s="16">
        <f t="shared" si="35"/>
        <v>50305.2</v>
      </c>
      <c r="I122" s="17">
        <v>177240</v>
      </c>
      <c r="J122" s="17">
        <v>21390</v>
      </c>
      <c r="K122" s="17">
        <v>45330</v>
      </c>
      <c r="L122" s="19">
        <f t="shared" si="27"/>
        <v>243960</v>
      </c>
      <c r="M122" s="20">
        <f t="shared" si="20"/>
        <v>53671.199999999997</v>
      </c>
      <c r="N122" s="17">
        <v>165240</v>
      </c>
      <c r="O122" s="17">
        <v>7920</v>
      </c>
      <c r="P122" s="17">
        <v>30030</v>
      </c>
      <c r="Q122" s="21">
        <f t="shared" si="36"/>
        <v>203190</v>
      </c>
      <c r="R122" s="22">
        <f t="shared" si="37"/>
        <v>44701.8</v>
      </c>
      <c r="S122" s="2"/>
      <c r="T122" s="2"/>
      <c r="U122" s="2"/>
      <c r="V122" s="2">
        <f t="shared" si="28"/>
        <v>0</v>
      </c>
      <c r="W122" s="3">
        <f t="shared" si="21"/>
        <v>0</v>
      </c>
      <c r="X122" s="2"/>
      <c r="Y122" s="2"/>
      <c r="Z122" s="2"/>
      <c r="AA122" s="2">
        <f t="shared" si="29"/>
        <v>0</v>
      </c>
      <c r="AB122" s="3">
        <f t="shared" si="22"/>
        <v>0</v>
      </c>
      <c r="AC122" s="2"/>
      <c r="AD122" s="2"/>
      <c r="AE122" s="2"/>
      <c r="AF122" s="2">
        <f t="shared" si="30"/>
        <v>0</v>
      </c>
      <c r="AG122" s="3">
        <f t="shared" si="23"/>
        <v>0</v>
      </c>
      <c r="AH122" s="2"/>
      <c r="AI122" s="2"/>
      <c r="AJ122" s="2"/>
      <c r="AK122" s="2">
        <f t="shared" si="31"/>
        <v>0</v>
      </c>
      <c r="AL122" s="4">
        <f t="shared" si="24"/>
        <v>0</v>
      </c>
      <c r="AM122" s="2"/>
      <c r="AN122" s="2"/>
      <c r="AO122" s="2"/>
      <c r="AP122" s="2">
        <f t="shared" si="32"/>
        <v>0</v>
      </c>
      <c r="AQ122" s="4">
        <f t="shared" si="25"/>
        <v>0</v>
      </c>
      <c r="AR122" s="2"/>
      <c r="AS122" s="2"/>
      <c r="AT122" s="2"/>
      <c r="AU122" s="2">
        <f t="shared" si="33"/>
        <v>0</v>
      </c>
      <c r="AV122" s="4">
        <f t="shared" si="26"/>
        <v>0</v>
      </c>
    </row>
    <row r="123" spans="1:48" ht="36.75" x14ac:dyDescent="0.25">
      <c r="A123" s="14">
        <v>101077501</v>
      </c>
      <c r="B123" s="15" t="str">
        <f>VLOOKUP(A123,'[31]MEDICAMENTOS OCT-NOV-DIC 2025'!$B$2:$D$1754,3,0)</f>
        <v>PARACETAMOL (ACETAMINOFEN) 300-325mg con CODEINA FOSFATO 30mg, tableta, V.O.</v>
      </c>
      <c r="C123" s="16">
        <v>0.15</v>
      </c>
      <c r="D123" s="17">
        <v>119500</v>
      </c>
      <c r="E123" s="17">
        <v>0</v>
      </c>
      <c r="F123" s="17">
        <v>0</v>
      </c>
      <c r="G123" s="18">
        <f t="shared" si="34"/>
        <v>119500</v>
      </c>
      <c r="H123" s="16">
        <f t="shared" si="35"/>
        <v>17925</v>
      </c>
      <c r="I123" s="17">
        <v>79500</v>
      </c>
      <c r="J123" s="17">
        <v>24000</v>
      </c>
      <c r="K123" s="17">
        <v>0</v>
      </c>
      <c r="L123" s="19">
        <f t="shared" si="27"/>
        <v>103500</v>
      </c>
      <c r="M123" s="20">
        <f t="shared" si="20"/>
        <v>15525</v>
      </c>
      <c r="N123" s="17">
        <v>74000</v>
      </c>
      <c r="O123" s="17">
        <v>23000</v>
      </c>
      <c r="P123" s="17">
        <v>0</v>
      </c>
      <c r="Q123" s="21">
        <f t="shared" si="36"/>
        <v>97000</v>
      </c>
      <c r="R123" s="22">
        <f t="shared" si="37"/>
        <v>14550</v>
      </c>
      <c r="S123" s="2"/>
      <c r="T123" s="2"/>
      <c r="U123" s="2"/>
      <c r="V123" s="2">
        <f t="shared" si="28"/>
        <v>0</v>
      </c>
      <c r="W123" s="3">
        <f t="shared" si="21"/>
        <v>0</v>
      </c>
      <c r="X123" s="2"/>
      <c r="Y123" s="2"/>
      <c r="Z123" s="2"/>
      <c r="AA123" s="2">
        <f t="shared" si="29"/>
        <v>0</v>
      </c>
      <c r="AB123" s="3">
        <f t="shared" si="22"/>
        <v>0</v>
      </c>
      <c r="AC123" s="2"/>
      <c r="AD123" s="2"/>
      <c r="AE123" s="2"/>
      <c r="AF123" s="2">
        <f t="shared" si="30"/>
        <v>0</v>
      </c>
      <c r="AG123" s="3">
        <f t="shared" si="23"/>
        <v>0</v>
      </c>
      <c r="AH123" s="2"/>
      <c r="AI123" s="2"/>
      <c r="AJ123" s="2"/>
      <c r="AK123" s="2">
        <f t="shared" si="31"/>
        <v>0</v>
      </c>
      <c r="AL123" s="4">
        <f t="shared" si="24"/>
        <v>0</v>
      </c>
      <c r="AM123" s="2"/>
      <c r="AN123" s="2"/>
      <c r="AO123" s="2"/>
      <c r="AP123" s="2">
        <f t="shared" si="32"/>
        <v>0</v>
      </c>
      <c r="AQ123" s="4">
        <f t="shared" si="25"/>
        <v>0</v>
      </c>
      <c r="AR123" s="2"/>
      <c r="AS123" s="2"/>
      <c r="AT123" s="2"/>
      <c r="AU123" s="2">
        <f t="shared" si="33"/>
        <v>0</v>
      </c>
      <c r="AV123" s="4">
        <f t="shared" si="26"/>
        <v>0</v>
      </c>
    </row>
    <row r="124" spans="1:48" ht="24.75" x14ac:dyDescent="0.25">
      <c r="A124" s="14">
        <v>101079701</v>
      </c>
      <c r="B124" s="15" t="str">
        <f>VLOOKUP(A124,'[31]MEDICAMENTOS OCT-NOV-DIC 2025'!$B$2:$D$1754,3,0)</f>
        <v>LEVOTIROXINA SAL SÓDICA 0.1mg, tableta, V.O.</v>
      </c>
      <c r="C124" s="16">
        <v>0.01</v>
      </c>
      <c r="D124" s="17">
        <v>20000</v>
      </c>
      <c r="E124" s="17">
        <v>474000</v>
      </c>
      <c r="F124" s="17">
        <v>50000</v>
      </c>
      <c r="G124" s="18">
        <f t="shared" si="34"/>
        <v>544000</v>
      </c>
      <c r="H124" s="16">
        <f t="shared" si="35"/>
        <v>5440</v>
      </c>
      <c r="I124" s="17">
        <v>2500000</v>
      </c>
      <c r="J124" s="17">
        <v>651000</v>
      </c>
      <c r="K124" s="17">
        <v>496000</v>
      </c>
      <c r="L124" s="19">
        <f t="shared" si="27"/>
        <v>3647000</v>
      </c>
      <c r="M124" s="20">
        <f t="shared" si="20"/>
        <v>36470</v>
      </c>
      <c r="N124" s="17">
        <v>2150000</v>
      </c>
      <c r="O124" s="17">
        <v>475000</v>
      </c>
      <c r="P124" s="17">
        <v>437000</v>
      </c>
      <c r="Q124" s="21">
        <f t="shared" si="36"/>
        <v>3062000</v>
      </c>
      <c r="R124" s="22">
        <f t="shared" si="37"/>
        <v>30620</v>
      </c>
      <c r="S124" s="2"/>
      <c r="T124" s="2"/>
      <c r="U124" s="2"/>
      <c r="V124" s="2">
        <f t="shared" si="28"/>
        <v>0</v>
      </c>
      <c r="W124" s="3">
        <f t="shared" si="21"/>
        <v>0</v>
      </c>
      <c r="X124" s="2"/>
      <c r="Y124" s="2"/>
      <c r="Z124" s="2"/>
      <c r="AA124" s="2">
        <f t="shared" si="29"/>
        <v>0</v>
      </c>
      <c r="AB124" s="3">
        <f t="shared" si="22"/>
        <v>0</v>
      </c>
      <c r="AC124" s="2"/>
      <c r="AD124" s="2"/>
      <c r="AE124" s="2"/>
      <c r="AF124" s="2">
        <f t="shared" si="30"/>
        <v>0</v>
      </c>
      <c r="AG124" s="3">
        <f t="shared" si="23"/>
        <v>0</v>
      </c>
      <c r="AH124" s="2"/>
      <c r="AI124" s="2"/>
      <c r="AJ124" s="2"/>
      <c r="AK124" s="2">
        <f t="shared" si="31"/>
        <v>0</v>
      </c>
      <c r="AL124" s="4">
        <f t="shared" si="24"/>
        <v>0</v>
      </c>
      <c r="AM124" s="2"/>
      <c r="AN124" s="2"/>
      <c r="AO124" s="2"/>
      <c r="AP124" s="2">
        <f t="shared" si="32"/>
        <v>0</v>
      </c>
      <c r="AQ124" s="4">
        <f t="shared" si="25"/>
        <v>0</v>
      </c>
      <c r="AR124" s="2"/>
      <c r="AS124" s="2"/>
      <c r="AT124" s="2"/>
      <c r="AU124" s="2">
        <f t="shared" si="33"/>
        <v>0</v>
      </c>
      <c r="AV124" s="4">
        <f t="shared" si="26"/>
        <v>0</v>
      </c>
    </row>
    <row r="125" spans="1:48" x14ac:dyDescent="0.25">
      <c r="A125" s="14">
        <v>101079801</v>
      </c>
      <c r="B125" s="15" t="str">
        <f>VLOOKUP(A125,'[31]MEDICAMENTOS OCT-NOV-DIC 2025'!$B$2:$D$1754,3,0)</f>
        <v>OXIBUTININA 5mg, tableta, V.O.</v>
      </c>
      <c r="C125" s="16">
        <v>0.17</v>
      </c>
      <c r="D125" s="17">
        <v>184300</v>
      </c>
      <c r="E125" s="17">
        <v>21900</v>
      </c>
      <c r="F125" s="17">
        <v>21900</v>
      </c>
      <c r="G125" s="18">
        <f t="shared" si="34"/>
        <v>228100</v>
      </c>
      <c r="H125" s="16">
        <f t="shared" si="35"/>
        <v>38777</v>
      </c>
      <c r="I125" s="17">
        <v>134700</v>
      </c>
      <c r="J125" s="17">
        <v>13700</v>
      </c>
      <c r="K125" s="17">
        <v>9100</v>
      </c>
      <c r="L125" s="19">
        <f t="shared" si="27"/>
        <v>157500</v>
      </c>
      <c r="M125" s="20">
        <f t="shared" si="20"/>
        <v>26775.000000000004</v>
      </c>
      <c r="N125" s="17">
        <v>98900</v>
      </c>
      <c r="O125" s="17">
        <v>0</v>
      </c>
      <c r="P125" s="17">
        <v>0</v>
      </c>
      <c r="Q125" s="21">
        <f t="shared" si="36"/>
        <v>98900</v>
      </c>
      <c r="R125" s="22">
        <f t="shared" si="37"/>
        <v>16813</v>
      </c>
      <c r="S125" s="2"/>
      <c r="T125" s="2"/>
      <c r="U125" s="2"/>
      <c r="V125" s="2">
        <f t="shared" si="28"/>
        <v>0</v>
      </c>
      <c r="W125" s="3">
        <f t="shared" si="21"/>
        <v>0</v>
      </c>
      <c r="X125" s="2"/>
      <c r="Y125" s="2"/>
      <c r="Z125" s="2"/>
      <c r="AA125" s="2">
        <f t="shared" si="29"/>
        <v>0</v>
      </c>
      <c r="AB125" s="3">
        <f t="shared" si="22"/>
        <v>0</v>
      </c>
      <c r="AC125" s="2"/>
      <c r="AD125" s="2"/>
      <c r="AE125" s="2"/>
      <c r="AF125" s="2">
        <f t="shared" si="30"/>
        <v>0</v>
      </c>
      <c r="AG125" s="3">
        <f t="shared" si="23"/>
        <v>0</v>
      </c>
      <c r="AH125" s="2"/>
      <c r="AI125" s="2"/>
      <c r="AJ125" s="2"/>
      <c r="AK125" s="2">
        <f t="shared" si="31"/>
        <v>0</v>
      </c>
      <c r="AL125" s="4">
        <f t="shared" si="24"/>
        <v>0</v>
      </c>
      <c r="AM125" s="2"/>
      <c r="AN125" s="2"/>
      <c r="AO125" s="2"/>
      <c r="AP125" s="2">
        <f t="shared" si="32"/>
        <v>0</v>
      </c>
      <c r="AQ125" s="4">
        <f t="shared" si="25"/>
        <v>0</v>
      </c>
      <c r="AR125" s="2"/>
      <c r="AS125" s="2"/>
      <c r="AT125" s="2"/>
      <c r="AU125" s="2">
        <f t="shared" si="33"/>
        <v>0</v>
      </c>
      <c r="AV125" s="4">
        <f t="shared" si="26"/>
        <v>0</v>
      </c>
    </row>
    <row r="126" spans="1:48" ht="36.75" x14ac:dyDescent="0.25">
      <c r="A126" s="14">
        <v>101079901</v>
      </c>
      <c r="B126" s="15" t="str">
        <f>VLOOKUP(A126,'[31]MEDICAMENTOS OCT-NOV-DIC 2025'!$B$2:$D$1754,3,0)</f>
        <v>LAMOTRIGINA 100mg, tableta o tableta dispersable masticable o tableta dispersable, V.O.</v>
      </c>
      <c r="C126" s="16">
        <v>0.06</v>
      </c>
      <c r="D126" s="17">
        <v>543420</v>
      </c>
      <c r="E126" s="17">
        <v>84000</v>
      </c>
      <c r="F126" s="17">
        <v>229080</v>
      </c>
      <c r="G126" s="18">
        <f t="shared" si="34"/>
        <v>856500</v>
      </c>
      <c r="H126" s="16">
        <f t="shared" si="35"/>
        <v>51390</v>
      </c>
      <c r="I126" s="17">
        <v>487920</v>
      </c>
      <c r="J126" s="17">
        <v>55200</v>
      </c>
      <c r="K126" s="17">
        <v>208410</v>
      </c>
      <c r="L126" s="19">
        <f t="shared" si="27"/>
        <v>751530</v>
      </c>
      <c r="M126" s="20">
        <f t="shared" si="20"/>
        <v>45091.799999999996</v>
      </c>
      <c r="N126" s="17">
        <v>435420</v>
      </c>
      <c r="O126" s="17">
        <v>33390</v>
      </c>
      <c r="P126" s="17">
        <v>195810</v>
      </c>
      <c r="Q126" s="21">
        <f t="shared" si="36"/>
        <v>664620</v>
      </c>
      <c r="R126" s="22">
        <f t="shared" si="37"/>
        <v>39877.199999999997</v>
      </c>
      <c r="S126" s="2"/>
      <c r="T126" s="2"/>
      <c r="U126" s="2"/>
      <c r="V126" s="2">
        <f t="shared" si="28"/>
        <v>0</v>
      </c>
      <c r="W126" s="3">
        <f t="shared" si="21"/>
        <v>0</v>
      </c>
      <c r="X126" s="2"/>
      <c r="Y126" s="2"/>
      <c r="Z126" s="2"/>
      <c r="AA126" s="2">
        <f t="shared" si="29"/>
        <v>0</v>
      </c>
      <c r="AB126" s="3">
        <f t="shared" si="22"/>
        <v>0</v>
      </c>
      <c r="AC126" s="2"/>
      <c r="AD126" s="2"/>
      <c r="AE126" s="2"/>
      <c r="AF126" s="2">
        <f t="shared" si="30"/>
        <v>0</v>
      </c>
      <c r="AG126" s="3">
        <f t="shared" si="23"/>
        <v>0</v>
      </c>
      <c r="AH126" s="2"/>
      <c r="AI126" s="2"/>
      <c r="AJ126" s="2"/>
      <c r="AK126" s="2">
        <f t="shared" si="31"/>
        <v>0</v>
      </c>
      <c r="AL126" s="4">
        <f t="shared" si="24"/>
        <v>0</v>
      </c>
      <c r="AM126" s="2"/>
      <c r="AN126" s="2"/>
      <c r="AO126" s="2"/>
      <c r="AP126" s="2">
        <f t="shared" si="32"/>
        <v>0</v>
      </c>
      <c r="AQ126" s="4">
        <f t="shared" si="25"/>
        <v>0</v>
      </c>
      <c r="AR126" s="2"/>
      <c r="AS126" s="2"/>
      <c r="AT126" s="2"/>
      <c r="AU126" s="2">
        <f t="shared" si="33"/>
        <v>0</v>
      </c>
      <c r="AV126" s="4">
        <f t="shared" si="26"/>
        <v>0</v>
      </c>
    </row>
    <row r="127" spans="1:48" x14ac:dyDescent="0.25">
      <c r="A127" s="14">
        <v>101080001</v>
      </c>
      <c r="B127" s="15" t="str">
        <f>VLOOKUP(A127,'[31]MEDICAMENTOS OCT-NOV-DIC 2025'!$B$2:$D$1754,3,0)</f>
        <v>CLOZAPINA 100mg, tableta ranurada, V.O.</v>
      </c>
      <c r="C127" s="16">
        <v>0.34</v>
      </c>
      <c r="D127" s="17">
        <v>832</v>
      </c>
      <c r="E127" s="17">
        <v>44550</v>
      </c>
      <c r="F127" s="17">
        <v>16500</v>
      </c>
      <c r="G127" s="18">
        <f t="shared" si="34"/>
        <v>61882</v>
      </c>
      <c r="H127" s="16">
        <f t="shared" si="35"/>
        <v>21039.88</v>
      </c>
      <c r="I127" s="17">
        <v>270780</v>
      </c>
      <c r="J127" s="17">
        <v>84510</v>
      </c>
      <c r="K127" s="17">
        <v>79350</v>
      </c>
      <c r="L127" s="19">
        <f t="shared" si="27"/>
        <v>434640</v>
      </c>
      <c r="M127" s="20">
        <f t="shared" si="20"/>
        <v>147777.60000000001</v>
      </c>
      <c r="N127" s="17">
        <v>266280</v>
      </c>
      <c r="O127" s="17">
        <v>74550</v>
      </c>
      <c r="P127" s="17">
        <v>69750</v>
      </c>
      <c r="Q127" s="21">
        <f t="shared" si="36"/>
        <v>410580</v>
      </c>
      <c r="R127" s="22">
        <f t="shared" si="37"/>
        <v>139597.20000000001</v>
      </c>
      <c r="S127" s="2"/>
      <c r="T127" s="2"/>
      <c r="U127" s="2"/>
      <c r="V127" s="2">
        <f t="shared" si="28"/>
        <v>0</v>
      </c>
      <c r="W127" s="3">
        <f t="shared" si="21"/>
        <v>0</v>
      </c>
      <c r="X127" s="2"/>
      <c r="Y127" s="2"/>
      <c r="Z127" s="2"/>
      <c r="AA127" s="2">
        <f t="shared" si="29"/>
        <v>0</v>
      </c>
      <c r="AB127" s="3">
        <f t="shared" si="22"/>
        <v>0</v>
      </c>
      <c r="AC127" s="2"/>
      <c r="AD127" s="2"/>
      <c r="AE127" s="2"/>
      <c r="AF127" s="2">
        <f t="shared" si="30"/>
        <v>0</v>
      </c>
      <c r="AG127" s="3">
        <f t="shared" si="23"/>
        <v>0</v>
      </c>
      <c r="AH127" s="2"/>
      <c r="AI127" s="2"/>
      <c r="AJ127" s="2"/>
      <c r="AK127" s="2">
        <f t="shared" si="31"/>
        <v>0</v>
      </c>
      <c r="AL127" s="4">
        <f t="shared" si="24"/>
        <v>0</v>
      </c>
      <c r="AM127" s="2"/>
      <c r="AN127" s="2"/>
      <c r="AO127" s="2"/>
      <c r="AP127" s="2">
        <f t="shared" si="32"/>
        <v>0</v>
      </c>
      <c r="AQ127" s="4">
        <f t="shared" si="25"/>
        <v>0</v>
      </c>
      <c r="AR127" s="2"/>
      <c r="AS127" s="2"/>
      <c r="AT127" s="2"/>
      <c r="AU127" s="2">
        <f t="shared" si="33"/>
        <v>0</v>
      </c>
      <c r="AV127" s="4">
        <f t="shared" si="26"/>
        <v>0</v>
      </c>
    </row>
    <row r="128" spans="1:48" x14ac:dyDescent="0.25">
      <c r="A128" s="14">
        <v>101082801</v>
      </c>
      <c r="B128" s="15" t="str">
        <f>VLOOKUP(A128,'[31]MEDICAMENTOS OCT-NOV-DIC 2025'!$B$2:$D$1754,3,0)</f>
        <v>ZOLPIDEM 10mg, tableta ranurada, V.O.</v>
      </c>
      <c r="C128" s="16">
        <v>0.06</v>
      </c>
      <c r="D128" s="17">
        <v>239010</v>
      </c>
      <c r="E128" s="17">
        <v>0</v>
      </c>
      <c r="F128" s="17">
        <v>0</v>
      </c>
      <c r="G128" s="18">
        <f t="shared" si="34"/>
        <v>239010</v>
      </c>
      <c r="H128" s="16">
        <f t="shared" si="35"/>
        <v>14340.6</v>
      </c>
      <c r="I128" s="17"/>
      <c r="J128" s="17">
        <v>10560</v>
      </c>
      <c r="K128" s="17">
        <v>0</v>
      </c>
      <c r="L128" s="19">
        <f t="shared" si="27"/>
        <v>10560</v>
      </c>
      <c r="M128" s="20">
        <f t="shared" si="20"/>
        <v>633.6</v>
      </c>
      <c r="N128" s="17">
        <v>162840</v>
      </c>
      <c r="O128" s="17">
        <v>9360</v>
      </c>
      <c r="P128" s="17">
        <v>0</v>
      </c>
      <c r="Q128" s="21">
        <f t="shared" si="36"/>
        <v>172200</v>
      </c>
      <c r="R128" s="22">
        <f t="shared" si="37"/>
        <v>10332</v>
      </c>
      <c r="S128" s="2"/>
      <c r="T128" s="2"/>
      <c r="U128" s="2"/>
      <c r="V128" s="2">
        <f t="shared" si="28"/>
        <v>0</v>
      </c>
      <c r="W128" s="3">
        <f t="shared" si="21"/>
        <v>0</v>
      </c>
      <c r="X128" s="2"/>
      <c r="Y128" s="2"/>
      <c r="Z128" s="2"/>
      <c r="AA128" s="2">
        <f t="shared" si="29"/>
        <v>0</v>
      </c>
      <c r="AB128" s="3">
        <f t="shared" si="22"/>
        <v>0</v>
      </c>
      <c r="AC128" s="2"/>
      <c r="AD128" s="2"/>
      <c r="AE128" s="2"/>
      <c r="AF128" s="2">
        <f t="shared" si="30"/>
        <v>0</v>
      </c>
      <c r="AG128" s="3">
        <f t="shared" si="23"/>
        <v>0</v>
      </c>
      <c r="AH128" s="2"/>
      <c r="AI128" s="2"/>
      <c r="AJ128" s="2"/>
      <c r="AK128" s="2">
        <f t="shared" si="31"/>
        <v>0</v>
      </c>
      <c r="AL128" s="4">
        <f t="shared" si="24"/>
        <v>0</v>
      </c>
      <c r="AM128" s="2"/>
      <c r="AN128" s="2"/>
      <c r="AO128" s="2"/>
      <c r="AP128" s="2">
        <f t="shared" si="32"/>
        <v>0</v>
      </c>
      <c r="AQ128" s="4">
        <f t="shared" si="25"/>
        <v>0</v>
      </c>
      <c r="AR128" s="2"/>
      <c r="AS128" s="2"/>
      <c r="AT128" s="2"/>
      <c r="AU128" s="2">
        <f t="shared" si="33"/>
        <v>0</v>
      </c>
      <c r="AV128" s="4">
        <f t="shared" si="26"/>
        <v>0</v>
      </c>
    </row>
    <row r="129" spans="1:48" x14ac:dyDescent="0.25">
      <c r="A129" s="14">
        <v>101082901</v>
      </c>
      <c r="B129" s="15" t="str">
        <f>VLOOKUP(A129,'[31]MEDICAMENTOS OCT-NOV-DIC 2025'!$B$2:$D$1754,3,0)</f>
        <v>TRIMETAZIDINA 20mg, tableta, V.O.</v>
      </c>
      <c r="C129" s="16">
        <v>0.06</v>
      </c>
      <c r="D129" s="17">
        <v>52800</v>
      </c>
      <c r="E129" s="17">
        <v>22800</v>
      </c>
      <c r="F129" s="17">
        <v>60200</v>
      </c>
      <c r="G129" s="18">
        <f t="shared" si="34"/>
        <v>135800</v>
      </c>
      <c r="H129" s="16">
        <f t="shared" si="35"/>
        <v>8148</v>
      </c>
      <c r="I129" s="17">
        <v>0</v>
      </c>
      <c r="J129" s="17">
        <v>0</v>
      </c>
      <c r="K129" s="17">
        <v>38700</v>
      </c>
      <c r="L129" s="19">
        <f t="shared" si="27"/>
        <v>38700</v>
      </c>
      <c r="M129" s="20">
        <f t="shared" ref="M129:M192" si="38">C129*L129</f>
        <v>2322</v>
      </c>
      <c r="N129" s="17">
        <v>390000</v>
      </c>
      <c r="O129" s="17">
        <v>112800</v>
      </c>
      <c r="P129" s="17">
        <v>107700</v>
      </c>
      <c r="Q129" s="21">
        <f t="shared" si="36"/>
        <v>610500</v>
      </c>
      <c r="R129" s="22">
        <f t="shared" si="37"/>
        <v>36630</v>
      </c>
      <c r="S129" s="2"/>
      <c r="T129" s="2"/>
      <c r="U129" s="2"/>
      <c r="V129" s="2">
        <f t="shared" si="28"/>
        <v>0</v>
      </c>
      <c r="W129" s="3">
        <f t="shared" ref="W129:W192" si="39">C129*V129</f>
        <v>0</v>
      </c>
      <c r="X129" s="2"/>
      <c r="Y129" s="2"/>
      <c r="Z129" s="2"/>
      <c r="AA129" s="2">
        <f t="shared" si="29"/>
        <v>0</v>
      </c>
      <c r="AB129" s="3">
        <f t="shared" ref="AB129:AB192" si="40">C129*AA129</f>
        <v>0</v>
      </c>
      <c r="AC129" s="2"/>
      <c r="AD129" s="2"/>
      <c r="AE129" s="2"/>
      <c r="AF129" s="2">
        <f t="shared" si="30"/>
        <v>0</v>
      </c>
      <c r="AG129" s="3">
        <f t="shared" ref="AG129:AG192" si="41">C129*AF129</f>
        <v>0</v>
      </c>
      <c r="AH129" s="2"/>
      <c r="AI129" s="2"/>
      <c r="AJ129" s="2"/>
      <c r="AK129" s="2">
        <f t="shared" si="31"/>
        <v>0</v>
      </c>
      <c r="AL129" s="4">
        <f t="shared" ref="AL129:AL192" si="42">AK129*C129</f>
        <v>0</v>
      </c>
      <c r="AM129" s="2"/>
      <c r="AN129" s="2"/>
      <c r="AO129" s="2"/>
      <c r="AP129" s="2">
        <f t="shared" si="32"/>
        <v>0</v>
      </c>
      <c r="AQ129" s="4">
        <f t="shared" ref="AQ129:AQ192" si="43">AP129*C129</f>
        <v>0</v>
      </c>
      <c r="AR129" s="2"/>
      <c r="AS129" s="2"/>
      <c r="AT129" s="2"/>
      <c r="AU129" s="2">
        <f t="shared" si="33"/>
        <v>0</v>
      </c>
      <c r="AV129" s="4">
        <f t="shared" ref="AV129:AV192" si="44">AU129*C129</f>
        <v>0</v>
      </c>
    </row>
    <row r="130" spans="1:48" ht="24.75" x14ac:dyDescent="0.25">
      <c r="A130" s="14">
        <v>101083201</v>
      </c>
      <c r="B130" s="15" t="str">
        <f>VLOOKUP(A130,'[31]MEDICAMENTOS OCT-NOV-DIC 2025'!$B$2:$D$1754,3,0)</f>
        <v>CLARITROMICINA 500mg, cápsula o tableta, V.O.</v>
      </c>
      <c r="C130" s="16">
        <v>0.31</v>
      </c>
      <c r="D130" s="17">
        <v>29600</v>
      </c>
      <c r="E130" s="17">
        <v>28700</v>
      </c>
      <c r="F130" s="17">
        <v>16500</v>
      </c>
      <c r="G130" s="18">
        <f t="shared" si="34"/>
        <v>74800</v>
      </c>
      <c r="H130" s="16">
        <f t="shared" si="35"/>
        <v>23188</v>
      </c>
      <c r="I130" s="17">
        <v>84400</v>
      </c>
      <c r="J130" s="17">
        <v>21700</v>
      </c>
      <c r="K130" s="17">
        <v>9500</v>
      </c>
      <c r="L130" s="19">
        <f t="shared" ref="L130:L193" si="45">SUM(I130:K130)</f>
        <v>115600</v>
      </c>
      <c r="M130" s="20">
        <f t="shared" si="38"/>
        <v>35836</v>
      </c>
      <c r="N130" s="17">
        <v>66220</v>
      </c>
      <c r="O130" s="17">
        <v>11800</v>
      </c>
      <c r="P130" s="17">
        <v>3100</v>
      </c>
      <c r="Q130" s="21">
        <f t="shared" si="36"/>
        <v>81120</v>
      </c>
      <c r="R130" s="22">
        <f t="shared" si="37"/>
        <v>25147.200000000001</v>
      </c>
      <c r="S130" s="2"/>
      <c r="T130" s="2"/>
      <c r="U130" s="2"/>
      <c r="V130" s="2">
        <f t="shared" ref="V130:V193" si="46">SUM(S130:U130)</f>
        <v>0</v>
      </c>
      <c r="W130" s="3">
        <f t="shared" si="39"/>
        <v>0</v>
      </c>
      <c r="X130" s="2"/>
      <c r="Y130" s="2"/>
      <c r="Z130" s="2"/>
      <c r="AA130" s="2">
        <f t="shared" ref="AA130:AA193" si="47">SUM(X130:Z130)</f>
        <v>0</v>
      </c>
      <c r="AB130" s="3">
        <f t="shared" si="40"/>
        <v>0</v>
      </c>
      <c r="AC130" s="2"/>
      <c r="AD130" s="2"/>
      <c r="AE130" s="2"/>
      <c r="AF130" s="2">
        <f t="shared" ref="AF130:AF193" si="48">SUM(AC130:AE130)</f>
        <v>0</v>
      </c>
      <c r="AG130" s="3">
        <f t="shared" si="41"/>
        <v>0</v>
      </c>
      <c r="AH130" s="2"/>
      <c r="AI130" s="2"/>
      <c r="AJ130" s="2"/>
      <c r="AK130" s="2">
        <f t="shared" ref="AK130:AK193" si="49">SUM(AH130:AJ130)</f>
        <v>0</v>
      </c>
      <c r="AL130" s="4">
        <f t="shared" si="42"/>
        <v>0</v>
      </c>
      <c r="AM130" s="2"/>
      <c r="AN130" s="2"/>
      <c r="AO130" s="2"/>
      <c r="AP130" s="2">
        <f t="shared" ref="AP130:AP193" si="50">SUM(AM130:AO130)</f>
        <v>0</v>
      </c>
      <c r="AQ130" s="4">
        <f t="shared" si="43"/>
        <v>0</v>
      </c>
      <c r="AR130" s="2"/>
      <c r="AS130" s="2"/>
      <c r="AT130" s="2"/>
      <c r="AU130" s="2">
        <f t="shared" ref="AU130:AU193" si="51">SUM(AR130:AT130)</f>
        <v>0</v>
      </c>
      <c r="AV130" s="4">
        <f t="shared" si="44"/>
        <v>0</v>
      </c>
    </row>
    <row r="131" spans="1:48" ht="24.75" x14ac:dyDescent="0.25">
      <c r="A131" s="14">
        <v>101083401</v>
      </c>
      <c r="B131" s="15" t="str">
        <f>VLOOKUP(A131,'[31]MEDICAMENTOS OCT-NOV-DIC 2025'!$B$2:$D$1754,3,0)</f>
        <v>AZITROMICINA 500mg, cápsula o tableta, V.O.</v>
      </c>
      <c r="C131" s="16">
        <v>0.6</v>
      </c>
      <c r="D131" s="17">
        <v>31275</v>
      </c>
      <c r="E131" s="17">
        <v>8127</v>
      </c>
      <c r="F131" s="17">
        <v>5064</v>
      </c>
      <c r="G131" s="18">
        <f t="shared" ref="G131:G194" si="52">SUM(D131:F131)</f>
        <v>44466</v>
      </c>
      <c r="H131" s="16">
        <f t="shared" ref="H131:H194" si="53">G131*C131</f>
        <v>26679.599999999999</v>
      </c>
      <c r="I131" s="17">
        <v>26415</v>
      </c>
      <c r="J131" s="17">
        <v>8052</v>
      </c>
      <c r="K131" s="17">
        <v>3894</v>
      </c>
      <c r="L131" s="19">
        <f t="shared" si="45"/>
        <v>38361</v>
      </c>
      <c r="M131" s="20">
        <f t="shared" si="38"/>
        <v>23016.6</v>
      </c>
      <c r="N131" s="17">
        <v>25875</v>
      </c>
      <c r="O131" s="17">
        <v>7359</v>
      </c>
      <c r="P131" s="17">
        <v>2934</v>
      </c>
      <c r="Q131" s="21">
        <f t="shared" ref="Q131:Q194" si="54">SUM(N131:P131)</f>
        <v>36168</v>
      </c>
      <c r="R131" s="22">
        <f t="shared" ref="R131:R194" si="55">C131*Q131</f>
        <v>21700.799999999999</v>
      </c>
      <c r="S131" s="2"/>
      <c r="T131" s="2"/>
      <c r="U131" s="2"/>
      <c r="V131" s="2">
        <f t="shared" si="46"/>
        <v>0</v>
      </c>
      <c r="W131" s="3">
        <f t="shared" si="39"/>
        <v>0</v>
      </c>
      <c r="X131" s="2"/>
      <c r="Y131" s="2"/>
      <c r="Z131" s="2"/>
      <c r="AA131" s="2">
        <f t="shared" si="47"/>
        <v>0</v>
      </c>
      <c r="AB131" s="3">
        <f t="shared" si="40"/>
        <v>0</v>
      </c>
      <c r="AC131" s="2"/>
      <c r="AD131" s="2"/>
      <c r="AE131" s="2"/>
      <c r="AF131" s="2">
        <f t="shared" si="48"/>
        <v>0</v>
      </c>
      <c r="AG131" s="3">
        <f t="shared" si="41"/>
        <v>0</v>
      </c>
      <c r="AH131" s="2"/>
      <c r="AI131" s="2"/>
      <c r="AJ131" s="2"/>
      <c r="AK131" s="2">
        <f t="shared" si="49"/>
        <v>0</v>
      </c>
      <c r="AL131" s="4">
        <f t="shared" si="42"/>
        <v>0</v>
      </c>
      <c r="AM131" s="2"/>
      <c r="AN131" s="2"/>
      <c r="AO131" s="2"/>
      <c r="AP131" s="2">
        <f t="shared" si="50"/>
        <v>0</v>
      </c>
      <c r="AQ131" s="4">
        <f t="shared" si="43"/>
        <v>0</v>
      </c>
      <c r="AR131" s="2"/>
      <c r="AS131" s="2"/>
      <c r="AT131" s="2"/>
      <c r="AU131" s="2">
        <f t="shared" si="51"/>
        <v>0</v>
      </c>
      <c r="AV131" s="4">
        <f t="shared" si="44"/>
        <v>0</v>
      </c>
    </row>
    <row r="132" spans="1:48" x14ac:dyDescent="0.25">
      <c r="A132" s="14">
        <v>101083601</v>
      </c>
      <c r="B132" s="15" t="str">
        <f>VLOOKUP(A132,'[31]MEDICAMENTOS OCT-NOV-DIC 2025'!$B$2:$D$1754,3,0)</f>
        <v>LEVOFLOXACINA 500mg, tableta, V.O.</v>
      </c>
      <c r="C132" s="16">
        <v>0.2</v>
      </c>
      <c r="D132" s="17">
        <v>6384</v>
      </c>
      <c r="E132" s="17">
        <v>11186</v>
      </c>
      <c r="F132" s="17">
        <v>0</v>
      </c>
      <c r="G132" s="18">
        <f t="shared" si="52"/>
        <v>17570</v>
      </c>
      <c r="H132" s="16">
        <f t="shared" si="53"/>
        <v>3514</v>
      </c>
      <c r="I132" s="17">
        <v>0</v>
      </c>
      <c r="J132" s="17">
        <v>7980</v>
      </c>
      <c r="K132" s="17">
        <v>70</v>
      </c>
      <c r="L132" s="19">
        <f t="shared" si="45"/>
        <v>8050</v>
      </c>
      <c r="M132" s="20">
        <f t="shared" si="38"/>
        <v>1610</v>
      </c>
      <c r="N132" s="17">
        <v>96000</v>
      </c>
      <c r="O132" s="17">
        <v>13581</v>
      </c>
      <c r="P132" s="17">
        <v>6000</v>
      </c>
      <c r="Q132" s="21">
        <f t="shared" si="54"/>
        <v>115581</v>
      </c>
      <c r="R132" s="22">
        <f t="shared" si="55"/>
        <v>23116.2</v>
      </c>
      <c r="S132" s="2"/>
      <c r="T132" s="2"/>
      <c r="U132" s="2"/>
      <c r="V132" s="2">
        <f t="shared" si="46"/>
        <v>0</v>
      </c>
      <c r="W132" s="3">
        <f t="shared" si="39"/>
        <v>0</v>
      </c>
      <c r="X132" s="2"/>
      <c r="Y132" s="2"/>
      <c r="Z132" s="2"/>
      <c r="AA132" s="2">
        <f t="shared" si="47"/>
        <v>0</v>
      </c>
      <c r="AB132" s="3">
        <f t="shared" si="40"/>
        <v>0</v>
      </c>
      <c r="AC132" s="2"/>
      <c r="AD132" s="2"/>
      <c r="AE132" s="2"/>
      <c r="AF132" s="2">
        <f t="shared" si="48"/>
        <v>0</v>
      </c>
      <c r="AG132" s="3">
        <f t="shared" si="41"/>
        <v>0</v>
      </c>
      <c r="AH132" s="2"/>
      <c r="AI132" s="2"/>
      <c r="AJ132" s="2"/>
      <c r="AK132" s="2">
        <f t="shared" si="49"/>
        <v>0</v>
      </c>
      <c r="AL132" s="4">
        <f t="shared" si="42"/>
        <v>0</v>
      </c>
      <c r="AM132" s="2"/>
      <c r="AN132" s="2"/>
      <c r="AO132" s="2"/>
      <c r="AP132" s="2">
        <f t="shared" si="50"/>
        <v>0</v>
      </c>
      <c r="AQ132" s="4">
        <f t="shared" si="43"/>
        <v>0</v>
      </c>
      <c r="AR132" s="2"/>
      <c r="AS132" s="2"/>
      <c r="AT132" s="2"/>
      <c r="AU132" s="2">
        <f t="shared" si="51"/>
        <v>0</v>
      </c>
      <c r="AV132" s="4">
        <f t="shared" si="44"/>
        <v>0</v>
      </c>
    </row>
    <row r="133" spans="1:48" x14ac:dyDescent="0.25">
      <c r="A133" s="14">
        <v>101083801</v>
      </c>
      <c r="B133" s="15" t="str">
        <f>VLOOKUP(A133,'[31]MEDICAMENTOS OCT-NOV-DIC 2025'!$B$2:$D$1754,3,0)</f>
        <v>LEFLUNOMIDA 20mg, tableta, V.O.</v>
      </c>
      <c r="C133" s="16">
        <v>0.14000000000000001</v>
      </c>
      <c r="D133" s="17">
        <v>31650</v>
      </c>
      <c r="E133" s="17">
        <v>0</v>
      </c>
      <c r="F133" s="17">
        <v>26220</v>
      </c>
      <c r="G133" s="18">
        <f t="shared" si="52"/>
        <v>57870</v>
      </c>
      <c r="H133" s="16">
        <f t="shared" si="53"/>
        <v>8101.8000000000011</v>
      </c>
      <c r="I133" s="17">
        <v>0</v>
      </c>
      <c r="J133" s="17">
        <v>0</v>
      </c>
      <c r="K133" s="17">
        <v>46080</v>
      </c>
      <c r="L133" s="19">
        <f t="shared" si="45"/>
        <v>46080</v>
      </c>
      <c r="M133" s="20">
        <f t="shared" si="38"/>
        <v>6451.2000000000007</v>
      </c>
      <c r="N133" s="17">
        <v>198540</v>
      </c>
      <c r="O133" s="17">
        <v>37110</v>
      </c>
      <c r="P133" s="17">
        <v>43380</v>
      </c>
      <c r="Q133" s="21">
        <f t="shared" si="54"/>
        <v>279030</v>
      </c>
      <c r="R133" s="22">
        <f t="shared" si="55"/>
        <v>39064.200000000004</v>
      </c>
      <c r="S133" s="2"/>
      <c r="T133" s="2"/>
      <c r="U133" s="2"/>
      <c r="V133" s="2">
        <f t="shared" si="46"/>
        <v>0</v>
      </c>
      <c r="W133" s="3">
        <f t="shared" si="39"/>
        <v>0</v>
      </c>
      <c r="X133" s="2"/>
      <c r="Y133" s="2"/>
      <c r="Z133" s="2"/>
      <c r="AA133" s="2">
        <f t="shared" si="47"/>
        <v>0</v>
      </c>
      <c r="AB133" s="3">
        <f t="shared" si="40"/>
        <v>0</v>
      </c>
      <c r="AC133" s="2"/>
      <c r="AD133" s="2"/>
      <c r="AE133" s="2"/>
      <c r="AF133" s="2">
        <f t="shared" si="48"/>
        <v>0</v>
      </c>
      <c r="AG133" s="3">
        <f t="shared" si="41"/>
        <v>0</v>
      </c>
      <c r="AH133" s="2"/>
      <c r="AI133" s="2"/>
      <c r="AJ133" s="2"/>
      <c r="AK133" s="2">
        <f t="shared" si="49"/>
        <v>0</v>
      </c>
      <c r="AL133" s="4">
        <f t="shared" si="42"/>
        <v>0</v>
      </c>
      <c r="AM133" s="2"/>
      <c r="AN133" s="2"/>
      <c r="AO133" s="2"/>
      <c r="AP133" s="2">
        <f t="shared" si="50"/>
        <v>0</v>
      </c>
      <c r="AQ133" s="4">
        <f t="shared" si="43"/>
        <v>0</v>
      </c>
      <c r="AR133" s="2"/>
      <c r="AS133" s="2"/>
      <c r="AT133" s="2"/>
      <c r="AU133" s="2">
        <f t="shared" si="51"/>
        <v>0</v>
      </c>
      <c r="AV133" s="4">
        <f t="shared" si="44"/>
        <v>0</v>
      </c>
    </row>
    <row r="134" spans="1:48" ht="24.75" x14ac:dyDescent="0.25">
      <c r="A134" s="14">
        <v>101084001</v>
      </c>
      <c r="B134" s="15" t="str">
        <f>VLOOKUP(A134,'[31]MEDICAMENTOS OCT-NOV-DIC 2025'!$B$2:$D$1754,3,0)</f>
        <v>MORFINA SULFATO, 15MG, CAPSULA O TABLETA, V.O.</v>
      </c>
      <c r="C134" s="16">
        <v>3.1</v>
      </c>
      <c r="D134" s="17">
        <v>115310</v>
      </c>
      <c r="E134" s="17">
        <v>0</v>
      </c>
      <c r="F134" s="17">
        <v>0</v>
      </c>
      <c r="G134" s="18">
        <f t="shared" si="52"/>
        <v>115310</v>
      </c>
      <c r="H134" s="16">
        <f t="shared" si="53"/>
        <v>357461</v>
      </c>
      <c r="I134" s="17">
        <v>69470</v>
      </c>
      <c r="J134" s="17">
        <v>13500</v>
      </c>
      <c r="K134" s="17">
        <v>0</v>
      </c>
      <c r="L134" s="19">
        <f t="shared" si="45"/>
        <v>82970</v>
      </c>
      <c r="M134" s="20">
        <f t="shared" si="38"/>
        <v>257207</v>
      </c>
      <c r="N134" s="17">
        <v>59630</v>
      </c>
      <c r="O134" s="17">
        <v>13500</v>
      </c>
      <c r="P134" s="17">
        <v>0</v>
      </c>
      <c r="Q134" s="21">
        <f t="shared" si="54"/>
        <v>73130</v>
      </c>
      <c r="R134" s="22">
        <f t="shared" si="55"/>
        <v>226703</v>
      </c>
      <c r="S134" s="2"/>
      <c r="T134" s="2"/>
      <c r="U134" s="2"/>
      <c r="V134" s="2">
        <f t="shared" si="46"/>
        <v>0</v>
      </c>
      <c r="W134" s="3">
        <f t="shared" si="39"/>
        <v>0</v>
      </c>
      <c r="X134" s="2"/>
      <c r="Y134" s="2"/>
      <c r="Z134" s="2"/>
      <c r="AA134" s="2">
        <f t="shared" si="47"/>
        <v>0</v>
      </c>
      <c r="AB134" s="3">
        <f t="shared" si="40"/>
        <v>0</v>
      </c>
      <c r="AC134" s="2"/>
      <c r="AD134" s="2"/>
      <c r="AE134" s="2"/>
      <c r="AF134" s="2">
        <f t="shared" si="48"/>
        <v>0</v>
      </c>
      <c r="AG134" s="3">
        <f t="shared" si="41"/>
        <v>0</v>
      </c>
      <c r="AH134" s="2"/>
      <c r="AI134" s="2"/>
      <c r="AJ134" s="2"/>
      <c r="AK134" s="2">
        <f t="shared" si="49"/>
        <v>0</v>
      </c>
      <c r="AL134" s="4">
        <f t="shared" si="42"/>
        <v>0</v>
      </c>
      <c r="AM134" s="2"/>
      <c r="AN134" s="2"/>
      <c r="AO134" s="2"/>
      <c r="AP134" s="2">
        <f t="shared" si="50"/>
        <v>0</v>
      </c>
      <c r="AQ134" s="4">
        <f t="shared" si="43"/>
        <v>0</v>
      </c>
      <c r="AR134" s="2"/>
      <c r="AS134" s="2"/>
      <c r="AT134" s="2"/>
      <c r="AU134" s="2">
        <f t="shared" si="51"/>
        <v>0</v>
      </c>
      <c r="AV134" s="4">
        <f t="shared" si="44"/>
        <v>0</v>
      </c>
    </row>
    <row r="135" spans="1:48" x14ac:dyDescent="0.25">
      <c r="A135" s="14">
        <v>101085001</v>
      </c>
      <c r="B135" s="15" t="str">
        <f>VLOOKUP(A135,'[31]MEDICAMENTOS OCT-NOV-DIC 2025'!$B$2:$D$1754,3,0)</f>
        <v>MONTELUKAST 10mg, tableta, V.O.</v>
      </c>
      <c r="C135" s="16">
        <v>0.04</v>
      </c>
      <c r="D135" s="17">
        <v>49200</v>
      </c>
      <c r="E135" s="17">
        <v>261600</v>
      </c>
      <c r="F135" s="17">
        <v>0</v>
      </c>
      <c r="G135" s="18">
        <f t="shared" si="52"/>
        <v>310800</v>
      </c>
      <c r="H135" s="16">
        <f t="shared" si="53"/>
        <v>12432</v>
      </c>
      <c r="I135" s="17">
        <v>47200</v>
      </c>
      <c r="J135" s="17">
        <v>0</v>
      </c>
      <c r="K135" s="17">
        <v>0</v>
      </c>
      <c r="L135" s="19">
        <f t="shared" si="45"/>
        <v>47200</v>
      </c>
      <c r="M135" s="20">
        <f t="shared" si="38"/>
        <v>1888</v>
      </c>
      <c r="N135" s="17">
        <v>260200</v>
      </c>
      <c r="O135" s="17">
        <v>0</v>
      </c>
      <c r="P135" s="17">
        <v>0</v>
      </c>
      <c r="Q135" s="21">
        <f t="shared" si="54"/>
        <v>260200</v>
      </c>
      <c r="R135" s="22">
        <f t="shared" si="55"/>
        <v>10408</v>
      </c>
      <c r="S135" s="2"/>
      <c r="T135" s="2"/>
      <c r="U135" s="2"/>
      <c r="V135" s="2">
        <f t="shared" si="46"/>
        <v>0</v>
      </c>
      <c r="W135" s="3">
        <f t="shared" si="39"/>
        <v>0</v>
      </c>
      <c r="X135" s="2"/>
      <c r="Y135" s="2"/>
      <c r="Z135" s="2"/>
      <c r="AA135" s="2">
        <f t="shared" si="47"/>
        <v>0</v>
      </c>
      <c r="AB135" s="3">
        <f t="shared" si="40"/>
        <v>0</v>
      </c>
      <c r="AC135" s="2"/>
      <c r="AD135" s="2"/>
      <c r="AE135" s="2"/>
      <c r="AF135" s="2">
        <f t="shared" si="48"/>
        <v>0</v>
      </c>
      <c r="AG135" s="3">
        <f t="shared" si="41"/>
        <v>0</v>
      </c>
      <c r="AH135" s="2"/>
      <c r="AI135" s="2"/>
      <c r="AJ135" s="2"/>
      <c r="AK135" s="2">
        <f t="shared" si="49"/>
        <v>0</v>
      </c>
      <c r="AL135" s="4">
        <f t="shared" si="42"/>
        <v>0</v>
      </c>
      <c r="AM135" s="2"/>
      <c r="AN135" s="2"/>
      <c r="AO135" s="2"/>
      <c r="AP135" s="2">
        <f t="shared" si="50"/>
        <v>0</v>
      </c>
      <c r="AQ135" s="4">
        <f t="shared" si="43"/>
        <v>0</v>
      </c>
      <c r="AR135" s="2"/>
      <c r="AS135" s="2"/>
      <c r="AT135" s="2"/>
      <c r="AU135" s="2">
        <f t="shared" si="51"/>
        <v>0</v>
      </c>
      <c r="AV135" s="4">
        <f t="shared" si="44"/>
        <v>0</v>
      </c>
    </row>
    <row r="136" spans="1:48" ht="24.75" x14ac:dyDescent="0.25">
      <c r="A136" s="14">
        <v>101085101</v>
      </c>
      <c r="B136" s="15" t="str">
        <f>VLOOKUP(A136,'[31]MEDICAMENTOS OCT-NOV-DIC 2025'!$B$2:$D$1754,3,0)</f>
        <v>MONTELUKAST 5mg, tableta masticable, V.O.</v>
      </c>
      <c r="C136" s="16">
        <v>0.04</v>
      </c>
      <c r="D136" s="17">
        <v>165230</v>
      </c>
      <c r="E136" s="17">
        <v>29700</v>
      </c>
      <c r="F136" s="17">
        <v>7800</v>
      </c>
      <c r="G136" s="18">
        <f t="shared" si="52"/>
        <v>202730</v>
      </c>
      <c r="H136" s="16">
        <f t="shared" si="53"/>
        <v>8109.2</v>
      </c>
      <c r="I136" s="17">
        <v>147500</v>
      </c>
      <c r="J136" s="17">
        <v>26400</v>
      </c>
      <c r="K136" s="17">
        <v>0</v>
      </c>
      <c r="L136" s="19">
        <f t="shared" si="45"/>
        <v>173900</v>
      </c>
      <c r="M136" s="20">
        <f t="shared" si="38"/>
        <v>6956</v>
      </c>
      <c r="N136" s="17">
        <v>142190</v>
      </c>
      <c r="O136" s="17">
        <v>25400</v>
      </c>
      <c r="P136" s="17">
        <v>0</v>
      </c>
      <c r="Q136" s="21">
        <f t="shared" si="54"/>
        <v>167590</v>
      </c>
      <c r="R136" s="22">
        <f t="shared" si="55"/>
        <v>6703.6</v>
      </c>
      <c r="S136" s="2"/>
      <c r="T136" s="2"/>
      <c r="U136" s="2"/>
      <c r="V136" s="2">
        <f t="shared" si="46"/>
        <v>0</v>
      </c>
      <c r="W136" s="3">
        <f t="shared" si="39"/>
        <v>0</v>
      </c>
      <c r="X136" s="2"/>
      <c r="Y136" s="2"/>
      <c r="Z136" s="2"/>
      <c r="AA136" s="2">
        <f t="shared" si="47"/>
        <v>0</v>
      </c>
      <c r="AB136" s="3">
        <f t="shared" si="40"/>
        <v>0</v>
      </c>
      <c r="AC136" s="2"/>
      <c r="AD136" s="2"/>
      <c r="AE136" s="2"/>
      <c r="AF136" s="2">
        <f t="shared" si="48"/>
        <v>0</v>
      </c>
      <c r="AG136" s="3">
        <f t="shared" si="41"/>
        <v>0</v>
      </c>
      <c r="AH136" s="2"/>
      <c r="AI136" s="2"/>
      <c r="AJ136" s="2"/>
      <c r="AK136" s="2">
        <f t="shared" si="49"/>
        <v>0</v>
      </c>
      <c r="AL136" s="4">
        <f t="shared" si="42"/>
        <v>0</v>
      </c>
      <c r="AM136" s="2"/>
      <c r="AN136" s="2"/>
      <c r="AO136" s="2"/>
      <c r="AP136" s="2">
        <f t="shared" si="50"/>
        <v>0</v>
      </c>
      <c r="AQ136" s="4">
        <f t="shared" si="43"/>
        <v>0</v>
      </c>
      <c r="AR136" s="2"/>
      <c r="AS136" s="2"/>
      <c r="AT136" s="2"/>
      <c r="AU136" s="2">
        <f t="shared" si="51"/>
        <v>0</v>
      </c>
      <c r="AV136" s="4">
        <f t="shared" si="44"/>
        <v>0</v>
      </c>
    </row>
    <row r="137" spans="1:48" x14ac:dyDescent="0.25">
      <c r="A137" s="14">
        <v>101085201</v>
      </c>
      <c r="B137" s="15" t="str">
        <f>VLOOKUP(A137,'[31]MEDICAMENTOS OCT-NOV-DIC 2025'!$B$2:$D$1754,3,0)</f>
        <v>ACICLOVIR 400mg, cápsula o tableta, V.O.</v>
      </c>
      <c r="C137" s="16">
        <v>0.05</v>
      </c>
      <c r="D137" s="17">
        <v>386500</v>
      </c>
      <c r="E137" s="17">
        <v>9400</v>
      </c>
      <c r="F137" s="17">
        <v>69000</v>
      </c>
      <c r="G137" s="18">
        <f t="shared" si="52"/>
        <v>464900</v>
      </c>
      <c r="H137" s="16">
        <f t="shared" si="53"/>
        <v>23245</v>
      </c>
      <c r="I137" s="17">
        <v>363300</v>
      </c>
      <c r="J137" s="17">
        <v>44300</v>
      </c>
      <c r="K137" s="17">
        <v>57600</v>
      </c>
      <c r="L137" s="19">
        <f t="shared" si="45"/>
        <v>465200</v>
      </c>
      <c r="M137" s="20">
        <f t="shared" si="38"/>
        <v>23260</v>
      </c>
      <c r="N137" s="17">
        <v>320000</v>
      </c>
      <c r="O137" s="17">
        <v>24600</v>
      </c>
      <c r="P137" s="17">
        <v>35700</v>
      </c>
      <c r="Q137" s="21">
        <f t="shared" si="54"/>
        <v>380300</v>
      </c>
      <c r="R137" s="22">
        <f t="shared" si="55"/>
        <v>19015</v>
      </c>
      <c r="S137" s="2"/>
      <c r="T137" s="2"/>
      <c r="U137" s="2"/>
      <c r="V137" s="2">
        <f t="shared" si="46"/>
        <v>0</v>
      </c>
      <c r="W137" s="3">
        <f t="shared" si="39"/>
        <v>0</v>
      </c>
      <c r="X137" s="2"/>
      <c r="Y137" s="2"/>
      <c r="Z137" s="2"/>
      <c r="AA137" s="2">
        <f t="shared" si="47"/>
        <v>0</v>
      </c>
      <c r="AB137" s="3">
        <f t="shared" si="40"/>
        <v>0</v>
      </c>
      <c r="AC137" s="2"/>
      <c r="AD137" s="2"/>
      <c r="AE137" s="2"/>
      <c r="AF137" s="2">
        <f t="shared" si="48"/>
        <v>0</v>
      </c>
      <c r="AG137" s="3">
        <f t="shared" si="41"/>
        <v>0</v>
      </c>
      <c r="AH137" s="2"/>
      <c r="AI137" s="2"/>
      <c r="AJ137" s="2"/>
      <c r="AK137" s="2">
        <f t="shared" si="49"/>
        <v>0</v>
      </c>
      <c r="AL137" s="4">
        <f t="shared" si="42"/>
        <v>0</v>
      </c>
      <c r="AM137" s="2"/>
      <c r="AN137" s="2"/>
      <c r="AO137" s="2"/>
      <c r="AP137" s="2">
        <f t="shared" si="50"/>
        <v>0</v>
      </c>
      <c r="AQ137" s="4">
        <f t="shared" si="43"/>
        <v>0</v>
      </c>
      <c r="AR137" s="2"/>
      <c r="AS137" s="2"/>
      <c r="AT137" s="2"/>
      <c r="AU137" s="2">
        <f t="shared" si="51"/>
        <v>0</v>
      </c>
      <c r="AV137" s="4">
        <f t="shared" si="44"/>
        <v>0</v>
      </c>
    </row>
    <row r="138" spans="1:48" ht="24.75" x14ac:dyDescent="0.25">
      <c r="A138" s="14">
        <v>101085801</v>
      </c>
      <c r="B138" s="15" t="str">
        <f>VLOOKUP(A138,'[31]MEDICAMENTOS OCT-NOV-DIC 2025'!$B$2:$D$1754,3,0)</f>
        <v>DOXICICLINA 100mg, base clorhidrato o hiclato, cápsula o tableta, V.O.</v>
      </c>
      <c r="C138" s="16">
        <v>0.18</v>
      </c>
      <c r="D138" s="17">
        <v>0</v>
      </c>
      <c r="E138" s="17">
        <v>0</v>
      </c>
      <c r="F138" s="17">
        <v>0</v>
      </c>
      <c r="G138" s="18">
        <f t="shared" si="52"/>
        <v>0</v>
      </c>
      <c r="H138" s="16">
        <f t="shared" si="53"/>
        <v>0</v>
      </c>
      <c r="I138" s="17">
        <v>0</v>
      </c>
      <c r="J138" s="17">
        <v>14400</v>
      </c>
      <c r="K138" s="17">
        <v>2750</v>
      </c>
      <c r="L138" s="19">
        <f t="shared" si="45"/>
        <v>17150</v>
      </c>
      <c r="M138" s="20">
        <f t="shared" si="38"/>
        <v>3087</v>
      </c>
      <c r="N138" s="17">
        <v>0</v>
      </c>
      <c r="O138" s="17">
        <v>0</v>
      </c>
      <c r="P138" s="17">
        <v>0</v>
      </c>
      <c r="Q138" s="21">
        <f t="shared" si="54"/>
        <v>0</v>
      </c>
      <c r="R138" s="22">
        <f t="shared" si="55"/>
        <v>0</v>
      </c>
      <c r="S138" s="2"/>
      <c r="T138" s="2"/>
      <c r="U138" s="2"/>
      <c r="V138" s="2">
        <f t="shared" si="46"/>
        <v>0</v>
      </c>
      <c r="W138" s="3">
        <f t="shared" si="39"/>
        <v>0</v>
      </c>
      <c r="X138" s="2"/>
      <c r="Y138" s="2"/>
      <c r="Z138" s="2"/>
      <c r="AA138" s="2">
        <f t="shared" si="47"/>
        <v>0</v>
      </c>
      <c r="AB138" s="3">
        <f t="shared" si="40"/>
        <v>0</v>
      </c>
      <c r="AC138" s="2"/>
      <c r="AD138" s="2"/>
      <c r="AE138" s="2"/>
      <c r="AF138" s="2">
        <f t="shared" si="48"/>
        <v>0</v>
      </c>
      <c r="AG138" s="3">
        <f t="shared" si="41"/>
        <v>0</v>
      </c>
      <c r="AH138" s="2"/>
      <c r="AI138" s="2"/>
      <c r="AJ138" s="2"/>
      <c r="AK138" s="2">
        <f t="shared" si="49"/>
        <v>0</v>
      </c>
      <c r="AL138" s="4">
        <f t="shared" si="42"/>
        <v>0</v>
      </c>
      <c r="AM138" s="2"/>
      <c r="AN138" s="2"/>
      <c r="AO138" s="2"/>
      <c r="AP138" s="2">
        <f t="shared" si="50"/>
        <v>0</v>
      </c>
      <c r="AQ138" s="4">
        <f t="shared" si="43"/>
        <v>0</v>
      </c>
      <c r="AR138" s="2"/>
      <c r="AS138" s="2"/>
      <c r="AT138" s="2"/>
      <c r="AU138" s="2">
        <f t="shared" si="51"/>
        <v>0</v>
      </c>
      <c r="AV138" s="4">
        <f t="shared" si="44"/>
        <v>0</v>
      </c>
    </row>
    <row r="139" spans="1:48" ht="24.75" x14ac:dyDescent="0.25">
      <c r="A139" s="14">
        <v>101086001</v>
      </c>
      <c r="B139" s="15" t="str">
        <f>VLOOKUP(A139,'[31]MEDICAMENTOS OCT-NOV-DIC 2025'!$B$2:$D$1754,3,0)</f>
        <v>CLOPIDOGREL DISULFATO 75mg, tableta, V.O.</v>
      </c>
      <c r="C139" s="16">
        <v>0.04</v>
      </c>
      <c r="D139" s="17">
        <v>1011810</v>
      </c>
      <c r="E139" s="17">
        <v>450900</v>
      </c>
      <c r="F139" s="17">
        <v>600930</v>
      </c>
      <c r="G139" s="18">
        <f t="shared" si="52"/>
        <v>2063640</v>
      </c>
      <c r="H139" s="16">
        <f t="shared" si="53"/>
        <v>82545.600000000006</v>
      </c>
      <c r="I139" s="17">
        <v>868530</v>
      </c>
      <c r="J139" s="17">
        <v>366960</v>
      </c>
      <c r="K139" s="17">
        <v>546090</v>
      </c>
      <c r="L139" s="19">
        <f t="shared" si="45"/>
        <v>1781580</v>
      </c>
      <c r="M139" s="20">
        <f t="shared" si="38"/>
        <v>71263.199999999997</v>
      </c>
      <c r="N139" s="17">
        <v>821310</v>
      </c>
      <c r="O139" s="17">
        <v>298140</v>
      </c>
      <c r="P139" s="17">
        <v>429060</v>
      </c>
      <c r="Q139" s="21">
        <f t="shared" si="54"/>
        <v>1548510</v>
      </c>
      <c r="R139" s="22">
        <f t="shared" si="55"/>
        <v>61940.4</v>
      </c>
      <c r="S139" s="2"/>
      <c r="T139" s="2"/>
      <c r="U139" s="2"/>
      <c r="V139" s="2">
        <f t="shared" si="46"/>
        <v>0</v>
      </c>
      <c r="W139" s="3">
        <f t="shared" si="39"/>
        <v>0</v>
      </c>
      <c r="X139" s="2"/>
      <c r="Y139" s="2"/>
      <c r="Z139" s="2"/>
      <c r="AA139" s="2">
        <f t="shared" si="47"/>
        <v>0</v>
      </c>
      <c r="AB139" s="3">
        <f t="shared" si="40"/>
        <v>0</v>
      </c>
      <c r="AC139" s="2"/>
      <c r="AD139" s="2"/>
      <c r="AE139" s="2"/>
      <c r="AF139" s="2">
        <f t="shared" si="48"/>
        <v>0</v>
      </c>
      <c r="AG139" s="3">
        <f t="shared" si="41"/>
        <v>0</v>
      </c>
      <c r="AH139" s="2"/>
      <c r="AI139" s="2"/>
      <c r="AJ139" s="2"/>
      <c r="AK139" s="2">
        <f t="shared" si="49"/>
        <v>0</v>
      </c>
      <c r="AL139" s="4">
        <f t="shared" si="42"/>
        <v>0</v>
      </c>
      <c r="AM139" s="2"/>
      <c r="AN139" s="2"/>
      <c r="AO139" s="2"/>
      <c r="AP139" s="2">
        <f t="shared" si="50"/>
        <v>0</v>
      </c>
      <c r="AQ139" s="4">
        <f t="shared" si="43"/>
        <v>0</v>
      </c>
      <c r="AR139" s="2"/>
      <c r="AS139" s="2"/>
      <c r="AT139" s="2"/>
      <c r="AU139" s="2">
        <f t="shared" si="51"/>
        <v>0</v>
      </c>
      <c r="AV139" s="4">
        <f t="shared" si="44"/>
        <v>0</v>
      </c>
    </row>
    <row r="140" spans="1:48" ht="24.75" x14ac:dyDescent="0.25">
      <c r="A140" s="14">
        <v>101086201</v>
      </c>
      <c r="B140" s="15" t="str">
        <f>VLOOKUP(A140,'[31]MEDICAMENTOS OCT-NOV-DIC 2025'!$B$2:$D$1754,3,0)</f>
        <v xml:space="preserve">FENOFIBRATO 200-250mg, cápsula de liberación prolongada, V.O. </v>
      </c>
      <c r="C140" s="16">
        <v>0.17</v>
      </c>
      <c r="D140" s="17">
        <v>1086060</v>
      </c>
      <c r="E140" s="17">
        <v>62805</v>
      </c>
      <c r="F140" s="17">
        <v>597315</v>
      </c>
      <c r="G140" s="18">
        <f t="shared" si="52"/>
        <v>1746180</v>
      </c>
      <c r="H140" s="16">
        <f t="shared" si="53"/>
        <v>296850.60000000003</v>
      </c>
      <c r="I140" s="17">
        <v>856980</v>
      </c>
      <c r="J140" s="17">
        <v>0</v>
      </c>
      <c r="K140" s="17">
        <v>566595</v>
      </c>
      <c r="L140" s="19">
        <f t="shared" si="45"/>
        <v>1423575</v>
      </c>
      <c r="M140" s="20">
        <f t="shared" si="38"/>
        <v>242007.75000000003</v>
      </c>
      <c r="N140" s="17">
        <v>540180</v>
      </c>
      <c r="O140" s="17">
        <v>74880</v>
      </c>
      <c r="P140" s="17">
        <v>485955</v>
      </c>
      <c r="Q140" s="21">
        <f t="shared" si="54"/>
        <v>1101015</v>
      </c>
      <c r="R140" s="22">
        <f t="shared" si="55"/>
        <v>187172.55000000002</v>
      </c>
      <c r="S140" s="2"/>
      <c r="T140" s="2"/>
      <c r="U140" s="2"/>
      <c r="V140" s="2">
        <f t="shared" si="46"/>
        <v>0</v>
      </c>
      <c r="W140" s="3">
        <f t="shared" si="39"/>
        <v>0</v>
      </c>
      <c r="X140" s="2"/>
      <c r="Y140" s="2"/>
      <c r="Z140" s="2"/>
      <c r="AA140" s="2">
        <f t="shared" si="47"/>
        <v>0</v>
      </c>
      <c r="AB140" s="3">
        <f t="shared" si="40"/>
        <v>0</v>
      </c>
      <c r="AC140" s="2"/>
      <c r="AD140" s="2"/>
      <c r="AE140" s="2"/>
      <c r="AF140" s="2">
        <f t="shared" si="48"/>
        <v>0</v>
      </c>
      <c r="AG140" s="3">
        <f t="shared" si="41"/>
        <v>0</v>
      </c>
      <c r="AH140" s="2"/>
      <c r="AI140" s="2"/>
      <c r="AJ140" s="2"/>
      <c r="AK140" s="2">
        <f t="shared" si="49"/>
        <v>0</v>
      </c>
      <c r="AL140" s="4">
        <f t="shared" si="42"/>
        <v>0</v>
      </c>
      <c r="AM140" s="2"/>
      <c r="AN140" s="2"/>
      <c r="AO140" s="2"/>
      <c r="AP140" s="2">
        <f t="shared" si="50"/>
        <v>0</v>
      </c>
      <c r="AQ140" s="4">
        <f t="shared" si="43"/>
        <v>0</v>
      </c>
      <c r="AR140" s="2"/>
      <c r="AS140" s="2"/>
      <c r="AT140" s="2"/>
      <c r="AU140" s="2">
        <f t="shared" si="51"/>
        <v>0</v>
      </c>
      <c r="AV140" s="4">
        <f t="shared" si="44"/>
        <v>0</v>
      </c>
    </row>
    <row r="141" spans="1:48" x14ac:dyDescent="0.25">
      <c r="A141" s="14">
        <v>101086401</v>
      </c>
      <c r="B141" s="15" t="str">
        <f>VLOOKUP(A141,'[31]MEDICAMENTOS OCT-NOV-DIC 2025'!$B$2:$D$1754,3,0)</f>
        <v>CARVEDILOL 6.25mg, tableta, V.O.</v>
      </c>
      <c r="C141" s="16">
        <v>0.03</v>
      </c>
      <c r="D141" s="17">
        <v>249956</v>
      </c>
      <c r="E141" s="17">
        <v>489916</v>
      </c>
      <c r="F141" s="17">
        <v>173292</v>
      </c>
      <c r="G141" s="18">
        <f t="shared" si="52"/>
        <v>913164</v>
      </c>
      <c r="H141" s="16">
        <f t="shared" si="53"/>
        <v>27394.92</v>
      </c>
      <c r="I141" s="17">
        <v>94080</v>
      </c>
      <c r="J141" s="17">
        <v>106484</v>
      </c>
      <c r="K141" s="17">
        <v>18452</v>
      </c>
      <c r="L141" s="19">
        <f t="shared" si="45"/>
        <v>219016</v>
      </c>
      <c r="M141" s="20">
        <f t="shared" si="38"/>
        <v>6570.48</v>
      </c>
      <c r="N141" s="17">
        <v>964572</v>
      </c>
      <c r="O141" s="17">
        <v>0</v>
      </c>
      <c r="P141" s="17">
        <v>57848</v>
      </c>
      <c r="Q141" s="21">
        <f t="shared" si="54"/>
        <v>1022420</v>
      </c>
      <c r="R141" s="22">
        <f t="shared" si="55"/>
        <v>30672.6</v>
      </c>
      <c r="S141" s="2"/>
      <c r="T141" s="2"/>
      <c r="U141" s="2"/>
      <c r="V141" s="2">
        <f t="shared" si="46"/>
        <v>0</v>
      </c>
      <c r="W141" s="3">
        <f t="shared" si="39"/>
        <v>0</v>
      </c>
      <c r="X141" s="2"/>
      <c r="Y141" s="2"/>
      <c r="Z141" s="2"/>
      <c r="AA141" s="2">
        <f t="shared" si="47"/>
        <v>0</v>
      </c>
      <c r="AB141" s="3">
        <f t="shared" si="40"/>
        <v>0</v>
      </c>
      <c r="AC141" s="2"/>
      <c r="AD141" s="2"/>
      <c r="AE141" s="2"/>
      <c r="AF141" s="2">
        <f t="shared" si="48"/>
        <v>0</v>
      </c>
      <c r="AG141" s="3">
        <f t="shared" si="41"/>
        <v>0</v>
      </c>
      <c r="AH141" s="2"/>
      <c r="AI141" s="2"/>
      <c r="AJ141" s="2"/>
      <c r="AK141" s="2">
        <f t="shared" si="49"/>
        <v>0</v>
      </c>
      <c r="AL141" s="4">
        <f t="shared" si="42"/>
        <v>0</v>
      </c>
      <c r="AM141" s="2"/>
      <c r="AN141" s="2"/>
      <c r="AO141" s="2"/>
      <c r="AP141" s="2">
        <f t="shared" si="50"/>
        <v>0</v>
      </c>
      <c r="AQ141" s="4">
        <f t="shared" si="43"/>
        <v>0</v>
      </c>
      <c r="AR141" s="2"/>
      <c r="AS141" s="2"/>
      <c r="AT141" s="2"/>
      <c r="AU141" s="2">
        <f t="shared" si="51"/>
        <v>0</v>
      </c>
      <c r="AV141" s="4">
        <f t="shared" si="44"/>
        <v>0</v>
      </c>
    </row>
    <row r="142" spans="1:48" x14ac:dyDescent="0.25">
      <c r="A142" s="14">
        <v>101086601</v>
      </c>
      <c r="B142" s="15" t="str">
        <f>VLOOKUP(A142,'[31]MEDICAMENTOS OCT-NOV-DIC 2025'!$B$2:$D$1754,3,0)</f>
        <v>AMLODIPINA 5mg, tableta, V.O.</v>
      </c>
      <c r="C142" s="16">
        <v>0.01</v>
      </c>
      <c r="D142" s="17">
        <v>328000</v>
      </c>
      <c r="E142" s="17">
        <v>859800</v>
      </c>
      <c r="F142" s="17">
        <v>1608500</v>
      </c>
      <c r="G142" s="18">
        <f t="shared" si="52"/>
        <v>2796300</v>
      </c>
      <c r="H142" s="16">
        <f t="shared" si="53"/>
        <v>27963</v>
      </c>
      <c r="I142" s="17">
        <v>6929900</v>
      </c>
      <c r="J142" s="17">
        <v>1790000</v>
      </c>
      <c r="K142" s="17">
        <v>2340800</v>
      </c>
      <c r="L142" s="19">
        <f t="shared" si="45"/>
        <v>11060700</v>
      </c>
      <c r="M142" s="20">
        <f t="shared" si="38"/>
        <v>110607</v>
      </c>
      <c r="N142" s="17">
        <v>1227800</v>
      </c>
      <c r="O142" s="17">
        <v>895400</v>
      </c>
      <c r="P142" s="17">
        <v>2017300</v>
      </c>
      <c r="Q142" s="21">
        <f t="shared" si="54"/>
        <v>4140500</v>
      </c>
      <c r="R142" s="22">
        <f t="shared" si="55"/>
        <v>41405</v>
      </c>
      <c r="S142" s="2"/>
      <c r="T142" s="2"/>
      <c r="U142" s="2"/>
      <c r="V142" s="2">
        <f t="shared" si="46"/>
        <v>0</v>
      </c>
      <c r="W142" s="3">
        <f t="shared" si="39"/>
        <v>0</v>
      </c>
      <c r="X142" s="2"/>
      <c r="Y142" s="2"/>
      <c r="Z142" s="2"/>
      <c r="AA142" s="2">
        <f t="shared" si="47"/>
        <v>0</v>
      </c>
      <c r="AB142" s="3">
        <f t="shared" si="40"/>
        <v>0</v>
      </c>
      <c r="AC142" s="2"/>
      <c r="AD142" s="2"/>
      <c r="AE142" s="2"/>
      <c r="AF142" s="2">
        <f t="shared" si="48"/>
        <v>0</v>
      </c>
      <c r="AG142" s="3">
        <f t="shared" si="41"/>
        <v>0</v>
      </c>
      <c r="AH142" s="2"/>
      <c r="AI142" s="2"/>
      <c r="AJ142" s="2"/>
      <c r="AK142" s="2">
        <f t="shared" si="49"/>
        <v>0</v>
      </c>
      <c r="AL142" s="4">
        <f t="shared" si="42"/>
        <v>0</v>
      </c>
      <c r="AM142" s="2"/>
      <c r="AN142" s="2"/>
      <c r="AO142" s="2"/>
      <c r="AP142" s="2">
        <f t="shared" si="50"/>
        <v>0</v>
      </c>
      <c r="AQ142" s="4">
        <f t="shared" si="43"/>
        <v>0</v>
      </c>
      <c r="AR142" s="2"/>
      <c r="AS142" s="2"/>
      <c r="AT142" s="2"/>
      <c r="AU142" s="2">
        <f t="shared" si="51"/>
        <v>0</v>
      </c>
      <c r="AV142" s="4">
        <f t="shared" si="44"/>
        <v>0</v>
      </c>
    </row>
    <row r="143" spans="1:48" ht="24.75" x14ac:dyDescent="0.25">
      <c r="A143" s="14">
        <v>101087001</v>
      </c>
      <c r="B143" s="15" t="str">
        <f>VLOOKUP(A143,'[31]MEDICAMENTOS OCT-NOV-DIC 2025'!$B$2:$D$1754,3,0)</f>
        <v>DILTIAZEM 180mg, cápsula o tableta, de liberación modificada, V.O.</v>
      </c>
      <c r="C143" s="16">
        <v>0.1</v>
      </c>
      <c r="D143" s="17">
        <v>79600</v>
      </c>
      <c r="E143" s="17">
        <v>16000</v>
      </c>
      <c r="F143" s="17">
        <v>42900</v>
      </c>
      <c r="G143" s="18">
        <f t="shared" si="52"/>
        <v>138500</v>
      </c>
      <c r="H143" s="16">
        <f t="shared" si="53"/>
        <v>13850</v>
      </c>
      <c r="I143" s="17">
        <v>76000</v>
      </c>
      <c r="J143" s="17">
        <v>10800</v>
      </c>
      <c r="K143" s="17">
        <v>41700</v>
      </c>
      <c r="L143" s="19">
        <f t="shared" si="45"/>
        <v>128500</v>
      </c>
      <c r="M143" s="20">
        <f t="shared" si="38"/>
        <v>12850</v>
      </c>
      <c r="N143" s="17">
        <v>70000</v>
      </c>
      <c r="O143" s="17">
        <v>6700</v>
      </c>
      <c r="P143" s="17">
        <v>39000</v>
      </c>
      <c r="Q143" s="21">
        <f t="shared" si="54"/>
        <v>115700</v>
      </c>
      <c r="R143" s="22">
        <f t="shared" si="55"/>
        <v>11570</v>
      </c>
      <c r="S143" s="2"/>
      <c r="T143" s="2"/>
      <c r="U143" s="2"/>
      <c r="V143" s="2">
        <f t="shared" si="46"/>
        <v>0</v>
      </c>
      <c r="W143" s="3">
        <f t="shared" si="39"/>
        <v>0</v>
      </c>
      <c r="X143" s="2"/>
      <c r="Y143" s="2"/>
      <c r="Z143" s="2"/>
      <c r="AA143" s="2">
        <f t="shared" si="47"/>
        <v>0</v>
      </c>
      <c r="AB143" s="3">
        <f t="shared" si="40"/>
        <v>0</v>
      </c>
      <c r="AC143" s="2"/>
      <c r="AD143" s="2"/>
      <c r="AE143" s="2"/>
      <c r="AF143" s="2">
        <f t="shared" si="48"/>
        <v>0</v>
      </c>
      <c r="AG143" s="3">
        <f t="shared" si="41"/>
        <v>0</v>
      </c>
      <c r="AH143" s="2"/>
      <c r="AI143" s="2"/>
      <c r="AJ143" s="2"/>
      <c r="AK143" s="2">
        <f t="shared" si="49"/>
        <v>0</v>
      </c>
      <c r="AL143" s="4">
        <f t="shared" si="42"/>
        <v>0</v>
      </c>
      <c r="AM143" s="2"/>
      <c r="AN143" s="2"/>
      <c r="AO143" s="2"/>
      <c r="AP143" s="2">
        <f t="shared" si="50"/>
        <v>0</v>
      </c>
      <c r="AQ143" s="4">
        <f t="shared" si="43"/>
        <v>0</v>
      </c>
      <c r="AR143" s="2"/>
      <c r="AS143" s="2"/>
      <c r="AT143" s="2"/>
      <c r="AU143" s="2">
        <f t="shared" si="51"/>
        <v>0</v>
      </c>
      <c r="AV143" s="4">
        <f t="shared" si="44"/>
        <v>0</v>
      </c>
    </row>
    <row r="144" spans="1:48" x14ac:dyDescent="0.25">
      <c r="A144" s="14">
        <v>101087201</v>
      </c>
      <c r="B144" s="15" t="str">
        <f>VLOOKUP(A144,'[31]MEDICAMENTOS OCT-NOV-DIC 2025'!$B$2:$D$1754,3,0)</f>
        <v>DILTIAZEM 60mg, cápsula o tableta, V.O.</v>
      </c>
      <c r="C144" s="16">
        <v>7.0000000000000007E-2</v>
      </c>
      <c r="D144" s="17">
        <v>175410</v>
      </c>
      <c r="E144" s="17">
        <v>11160</v>
      </c>
      <c r="F144" s="17">
        <v>5730</v>
      </c>
      <c r="G144" s="18">
        <f t="shared" si="52"/>
        <v>192300</v>
      </c>
      <c r="H144" s="16">
        <f t="shared" si="53"/>
        <v>13461.000000000002</v>
      </c>
      <c r="I144" s="17">
        <v>163110</v>
      </c>
      <c r="J144" s="17">
        <v>2820</v>
      </c>
      <c r="K144" s="17">
        <v>4950</v>
      </c>
      <c r="L144" s="19">
        <f t="shared" si="45"/>
        <v>170880</v>
      </c>
      <c r="M144" s="20">
        <f t="shared" si="38"/>
        <v>11961.6</v>
      </c>
      <c r="N144" s="17">
        <v>162570</v>
      </c>
      <c r="O144" s="17">
        <v>0</v>
      </c>
      <c r="P144" s="17">
        <v>0</v>
      </c>
      <c r="Q144" s="21">
        <f t="shared" si="54"/>
        <v>162570</v>
      </c>
      <c r="R144" s="22">
        <f t="shared" si="55"/>
        <v>11379.900000000001</v>
      </c>
      <c r="S144" s="2"/>
      <c r="T144" s="2"/>
      <c r="U144" s="2"/>
      <c r="V144" s="2">
        <f t="shared" si="46"/>
        <v>0</v>
      </c>
      <c r="W144" s="3">
        <f t="shared" si="39"/>
        <v>0</v>
      </c>
      <c r="X144" s="2"/>
      <c r="Y144" s="2"/>
      <c r="Z144" s="2"/>
      <c r="AA144" s="2">
        <f t="shared" si="47"/>
        <v>0</v>
      </c>
      <c r="AB144" s="3">
        <f t="shared" si="40"/>
        <v>0</v>
      </c>
      <c r="AC144" s="2"/>
      <c r="AD144" s="2"/>
      <c r="AE144" s="2"/>
      <c r="AF144" s="2">
        <f t="shared" si="48"/>
        <v>0</v>
      </c>
      <c r="AG144" s="3">
        <f t="shared" si="41"/>
        <v>0</v>
      </c>
      <c r="AH144" s="2"/>
      <c r="AI144" s="2"/>
      <c r="AJ144" s="2"/>
      <c r="AK144" s="2">
        <f t="shared" si="49"/>
        <v>0</v>
      </c>
      <c r="AL144" s="4">
        <f t="shared" si="42"/>
        <v>0</v>
      </c>
      <c r="AM144" s="2"/>
      <c r="AN144" s="2"/>
      <c r="AO144" s="2"/>
      <c r="AP144" s="2">
        <f t="shared" si="50"/>
        <v>0</v>
      </c>
      <c r="AQ144" s="4">
        <f t="shared" si="43"/>
        <v>0</v>
      </c>
      <c r="AR144" s="2"/>
      <c r="AS144" s="2"/>
      <c r="AT144" s="2"/>
      <c r="AU144" s="2">
        <f t="shared" si="51"/>
        <v>0</v>
      </c>
      <c r="AV144" s="4">
        <f t="shared" si="44"/>
        <v>0</v>
      </c>
    </row>
    <row r="145" spans="1:48" ht="24.75" x14ac:dyDescent="0.25">
      <c r="A145" s="14">
        <v>101087401</v>
      </c>
      <c r="B145" s="15" t="str">
        <f>VLOOKUP(A145,'[31]MEDICAMENTOS OCT-NOV-DIC 2025'!$B$2:$D$1754,3,0)</f>
        <v>MICOFENOLATO MOFETILO 250mg, cápsula, V.O.</v>
      </c>
      <c r="C145" s="16">
        <v>0.95</v>
      </c>
      <c r="D145" s="17">
        <v>443200</v>
      </c>
      <c r="E145" s="17">
        <v>115500</v>
      </c>
      <c r="F145" s="17">
        <v>66200</v>
      </c>
      <c r="G145" s="18">
        <f t="shared" si="52"/>
        <v>624900</v>
      </c>
      <c r="H145" s="16">
        <f t="shared" si="53"/>
        <v>593655</v>
      </c>
      <c r="I145" s="17">
        <v>312000</v>
      </c>
      <c r="J145" s="17">
        <v>103500</v>
      </c>
      <c r="K145" s="17">
        <v>49400</v>
      </c>
      <c r="L145" s="19">
        <f t="shared" si="45"/>
        <v>464900</v>
      </c>
      <c r="M145" s="20">
        <f t="shared" si="38"/>
        <v>441655</v>
      </c>
      <c r="N145" s="17">
        <v>214800</v>
      </c>
      <c r="O145" s="17">
        <v>89500</v>
      </c>
      <c r="P145" s="17">
        <v>41600</v>
      </c>
      <c r="Q145" s="21">
        <f t="shared" si="54"/>
        <v>345900</v>
      </c>
      <c r="R145" s="22">
        <f t="shared" si="55"/>
        <v>328605</v>
      </c>
      <c r="S145" s="2"/>
      <c r="T145" s="2"/>
      <c r="U145" s="2"/>
      <c r="V145" s="2">
        <f t="shared" si="46"/>
        <v>0</v>
      </c>
      <c r="W145" s="3">
        <f t="shared" si="39"/>
        <v>0</v>
      </c>
      <c r="X145" s="2"/>
      <c r="Y145" s="2"/>
      <c r="Z145" s="2"/>
      <c r="AA145" s="2">
        <f t="shared" si="47"/>
        <v>0</v>
      </c>
      <c r="AB145" s="3">
        <f t="shared" si="40"/>
        <v>0</v>
      </c>
      <c r="AC145" s="2"/>
      <c r="AD145" s="2"/>
      <c r="AE145" s="2"/>
      <c r="AF145" s="2">
        <f t="shared" si="48"/>
        <v>0</v>
      </c>
      <c r="AG145" s="3">
        <f t="shared" si="41"/>
        <v>0</v>
      </c>
      <c r="AH145" s="2"/>
      <c r="AI145" s="2"/>
      <c r="AJ145" s="2"/>
      <c r="AK145" s="2">
        <f t="shared" si="49"/>
        <v>0</v>
      </c>
      <c r="AL145" s="4">
        <f t="shared" si="42"/>
        <v>0</v>
      </c>
      <c r="AM145" s="2"/>
      <c r="AN145" s="2"/>
      <c r="AO145" s="2"/>
      <c r="AP145" s="2">
        <f t="shared" si="50"/>
        <v>0</v>
      </c>
      <c r="AQ145" s="4">
        <f t="shared" si="43"/>
        <v>0</v>
      </c>
      <c r="AR145" s="2"/>
      <c r="AS145" s="2"/>
      <c r="AT145" s="2"/>
      <c r="AU145" s="2">
        <f t="shared" si="51"/>
        <v>0</v>
      </c>
      <c r="AV145" s="4">
        <f t="shared" si="44"/>
        <v>0</v>
      </c>
    </row>
    <row r="146" spans="1:48" ht="24.75" x14ac:dyDescent="0.25">
      <c r="A146" s="14">
        <v>101090101</v>
      </c>
      <c r="B146" s="15" t="str">
        <f>VLOOKUP(A146,'[31]MEDICAMENTOS OCT-NOV-DIC 2025'!$B$2:$D$1754,3,0)</f>
        <v>LAMIVUDINA 150mg, cápsula o tableta, V.O.</v>
      </c>
      <c r="C146" s="16">
        <v>0.15</v>
      </c>
      <c r="D146" s="17">
        <v>3540</v>
      </c>
      <c r="E146" s="17">
        <v>720</v>
      </c>
      <c r="F146" s="17">
        <v>0</v>
      </c>
      <c r="G146" s="18">
        <f t="shared" si="52"/>
        <v>4260</v>
      </c>
      <c r="H146" s="16">
        <f t="shared" si="53"/>
        <v>639</v>
      </c>
      <c r="I146" s="17">
        <v>3540</v>
      </c>
      <c r="J146" s="17">
        <v>720</v>
      </c>
      <c r="K146" s="17">
        <v>0</v>
      </c>
      <c r="L146" s="19">
        <f t="shared" si="45"/>
        <v>4260</v>
      </c>
      <c r="M146" s="20">
        <f t="shared" si="38"/>
        <v>639</v>
      </c>
      <c r="N146" s="17">
        <v>2940</v>
      </c>
      <c r="O146" s="17">
        <v>720</v>
      </c>
      <c r="P146" s="17">
        <v>0</v>
      </c>
      <c r="Q146" s="21">
        <f t="shared" si="54"/>
        <v>3660</v>
      </c>
      <c r="R146" s="22">
        <f t="shared" si="55"/>
        <v>549</v>
      </c>
      <c r="S146" s="2"/>
      <c r="T146" s="2"/>
      <c r="U146" s="2"/>
      <c r="V146" s="2">
        <f t="shared" si="46"/>
        <v>0</v>
      </c>
      <c r="W146" s="3">
        <f t="shared" si="39"/>
        <v>0</v>
      </c>
      <c r="X146" s="2"/>
      <c r="Y146" s="2"/>
      <c r="Z146" s="2"/>
      <c r="AA146" s="2">
        <f t="shared" si="47"/>
        <v>0</v>
      </c>
      <c r="AB146" s="3">
        <f t="shared" si="40"/>
        <v>0</v>
      </c>
      <c r="AC146" s="2"/>
      <c r="AD146" s="2"/>
      <c r="AE146" s="2"/>
      <c r="AF146" s="2">
        <f t="shared" si="48"/>
        <v>0</v>
      </c>
      <c r="AG146" s="3">
        <f t="shared" si="41"/>
        <v>0</v>
      </c>
      <c r="AH146" s="2"/>
      <c r="AI146" s="2"/>
      <c r="AJ146" s="2"/>
      <c r="AK146" s="2">
        <f t="shared" si="49"/>
        <v>0</v>
      </c>
      <c r="AL146" s="4">
        <f t="shared" si="42"/>
        <v>0</v>
      </c>
      <c r="AM146" s="2"/>
      <c r="AN146" s="2"/>
      <c r="AO146" s="2"/>
      <c r="AP146" s="2">
        <f t="shared" si="50"/>
        <v>0</v>
      </c>
      <c r="AQ146" s="4">
        <f t="shared" si="43"/>
        <v>0</v>
      </c>
      <c r="AR146" s="2"/>
      <c r="AS146" s="2"/>
      <c r="AT146" s="2"/>
      <c r="AU146" s="2">
        <f t="shared" si="51"/>
        <v>0</v>
      </c>
      <c r="AV146" s="4">
        <f t="shared" si="44"/>
        <v>0</v>
      </c>
    </row>
    <row r="147" spans="1:48" ht="24.75" x14ac:dyDescent="0.25">
      <c r="A147" s="14">
        <v>101090501</v>
      </c>
      <c r="B147" s="15" t="str">
        <f>VLOOKUP(A147,'[31]MEDICAMENTOS OCT-NOV-DIC 2025'!$B$2:$D$1754,3,0)</f>
        <v>ITRACONAZOL, 100MG, CÁPSULA O TABLETA, V.O.</v>
      </c>
      <c r="C147" s="16">
        <v>1.1399999999999999</v>
      </c>
      <c r="D147" s="17">
        <v>69780</v>
      </c>
      <c r="E147" s="17">
        <v>7020</v>
      </c>
      <c r="F147" s="17">
        <v>7860</v>
      </c>
      <c r="G147" s="18">
        <f t="shared" si="52"/>
        <v>84660</v>
      </c>
      <c r="H147" s="16">
        <f t="shared" si="53"/>
        <v>96512.4</v>
      </c>
      <c r="I147" s="17">
        <v>55080</v>
      </c>
      <c r="J147" s="17">
        <v>13800</v>
      </c>
      <c r="K147" s="17">
        <v>34530</v>
      </c>
      <c r="L147" s="19">
        <f t="shared" si="45"/>
        <v>103410</v>
      </c>
      <c r="M147" s="20">
        <f t="shared" si="38"/>
        <v>117887.4</v>
      </c>
      <c r="N147" s="17">
        <v>97080</v>
      </c>
      <c r="O147" s="17">
        <v>13710</v>
      </c>
      <c r="P147" s="17">
        <v>31785</v>
      </c>
      <c r="Q147" s="21">
        <f t="shared" si="54"/>
        <v>142575</v>
      </c>
      <c r="R147" s="22">
        <f t="shared" si="55"/>
        <v>162535.5</v>
      </c>
      <c r="S147" s="2"/>
      <c r="T147" s="2"/>
      <c r="U147" s="2"/>
      <c r="V147" s="2">
        <f t="shared" si="46"/>
        <v>0</v>
      </c>
      <c r="W147" s="3">
        <f t="shared" si="39"/>
        <v>0</v>
      </c>
      <c r="X147" s="2"/>
      <c r="Y147" s="2"/>
      <c r="Z147" s="2"/>
      <c r="AA147" s="2">
        <f t="shared" si="47"/>
        <v>0</v>
      </c>
      <c r="AB147" s="3">
        <f t="shared" si="40"/>
        <v>0</v>
      </c>
      <c r="AC147" s="2"/>
      <c r="AD147" s="2"/>
      <c r="AE147" s="2"/>
      <c r="AF147" s="2">
        <f t="shared" si="48"/>
        <v>0</v>
      </c>
      <c r="AG147" s="3">
        <f t="shared" si="41"/>
        <v>0</v>
      </c>
      <c r="AH147" s="2"/>
      <c r="AI147" s="2"/>
      <c r="AJ147" s="2"/>
      <c r="AK147" s="2">
        <f t="shared" si="49"/>
        <v>0</v>
      </c>
      <c r="AL147" s="4">
        <f t="shared" si="42"/>
        <v>0</v>
      </c>
      <c r="AM147" s="2"/>
      <c r="AN147" s="2"/>
      <c r="AO147" s="2"/>
      <c r="AP147" s="2">
        <f t="shared" si="50"/>
        <v>0</v>
      </c>
      <c r="AQ147" s="4">
        <f t="shared" si="43"/>
        <v>0</v>
      </c>
      <c r="AR147" s="2"/>
      <c r="AS147" s="2"/>
      <c r="AT147" s="2"/>
      <c r="AU147" s="2">
        <f t="shared" si="51"/>
        <v>0</v>
      </c>
      <c r="AV147" s="4">
        <f t="shared" si="44"/>
        <v>0</v>
      </c>
    </row>
    <row r="148" spans="1:48" ht="24.75" x14ac:dyDescent="0.25">
      <c r="A148" s="14">
        <v>101091001</v>
      </c>
      <c r="B148" s="15" t="str">
        <f>VLOOKUP(A148,'[31]MEDICAMENTOS OCT-NOV-DIC 2025'!$B$2:$D$1754,3,0)</f>
        <v>INDAPAMIDA 1.5mg, tableta de acción prolongada, V.O.</v>
      </c>
      <c r="C148" s="16">
        <v>0.03</v>
      </c>
      <c r="D148" s="17">
        <v>6315810</v>
      </c>
      <c r="E148" s="17">
        <v>1531770</v>
      </c>
      <c r="F148" s="17">
        <v>1434540</v>
      </c>
      <c r="G148" s="18">
        <f t="shared" si="52"/>
        <v>9282120</v>
      </c>
      <c r="H148" s="16">
        <f t="shared" si="53"/>
        <v>278463.59999999998</v>
      </c>
      <c r="I148" s="17">
        <v>5259810</v>
      </c>
      <c r="J148" s="17">
        <v>1079670</v>
      </c>
      <c r="K148" s="17">
        <v>1150560</v>
      </c>
      <c r="L148" s="19">
        <f t="shared" si="45"/>
        <v>7490040</v>
      </c>
      <c r="M148" s="20">
        <f t="shared" si="38"/>
        <v>224701.19999999998</v>
      </c>
      <c r="N148" s="17">
        <v>4401810</v>
      </c>
      <c r="O148" s="17">
        <v>730830</v>
      </c>
      <c r="P148" s="17">
        <v>987060</v>
      </c>
      <c r="Q148" s="21">
        <f t="shared" si="54"/>
        <v>6119700</v>
      </c>
      <c r="R148" s="22">
        <f t="shared" si="55"/>
        <v>183591</v>
      </c>
      <c r="S148" s="2"/>
      <c r="T148" s="2"/>
      <c r="U148" s="2"/>
      <c r="V148" s="2">
        <f t="shared" si="46"/>
        <v>0</v>
      </c>
      <c r="W148" s="3">
        <f t="shared" si="39"/>
        <v>0</v>
      </c>
      <c r="X148" s="2"/>
      <c r="Y148" s="2"/>
      <c r="Z148" s="2"/>
      <c r="AA148" s="2">
        <f t="shared" si="47"/>
        <v>0</v>
      </c>
      <c r="AB148" s="3">
        <f t="shared" si="40"/>
        <v>0</v>
      </c>
      <c r="AC148" s="2"/>
      <c r="AD148" s="2"/>
      <c r="AE148" s="2"/>
      <c r="AF148" s="2">
        <f t="shared" si="48"/>
        <v>0</v>
      </c>
      <c r="AG148" s="3">
        <f t="shared" si="41"/>
        <v>0</v>
      </c>
      <c r="AH148" s="2"/>
      <c r="AI148" s="2"/>
      <c r="AJ148" s="2"/>
      <c r="AK148" s="2">
        <f t="shared" si="49"/>
        <v>0</v>
      </c>
      <c r="AL148" s="4">
        <f t="shared" si="42"/>
        <v>0</v>
      </c>
      <c r="AM148" s="2"/>
      <c r="AN148" s="2"/>
      <c r="AO148" s="2"/>
      <c r="AP148" s="2">
        <f t="shared" si="50"/>
        <v>0</v>
      </c>
      <c r="AQ148" s="4">
        <f t="shared" si="43"/>
        <v>0</v>
      </c>
      <c r="AR148" s="2"/>
      <c r="AS148" s="2"/>
      <c r="AT148" s="2"/>
      <c r="AU148" s="2">
        <f t="shared" si="51"/>
        <v>0</v>
      </c>
      <c r="AV148" s="4">
        <f t="shared" si="44"/>
        <v>0</v>
      </c>
    </row>
    <row r="149" spans="1:48" x14ac:dyDescent="0.25">
      <c r="A149" s="14">
        <v>101091101</v>
      </c>
      <c r="B149" s="15" t="str">
        <f>VLOOKUP(A149,'[31]MEDICAMENTOS OCT-NOV-DIC 2025'!$B$2:$D$1754,3,0)</f>
        <v>DEXAMETASONA 4mg, tableta, V.O.</v>
      </c>
      <c r="C149" s="16">
        <v>0.16</v>
      </c>
      <c r="D149" s="17">
        <v>28000</v>
      </c>
      <c r="E149" s="17">
        <v>1700</v>
      </c>
      <c r="F149" s="17">
        <v>0</v>
      </c>
      <c r="G149" s="18">
        <f t="shared" si="52"/>
        <v>29700</v>
      </c>
      <c r="H149" s="16">
        <f t="shared" si="53"/>
        <v>4752</v>
      </c>
      <c r="I149" s="17">
        <v>18500</v>
      </c>
      <c r="J149" s="17">
        <v>1100</v>
      </c>
      <c r="K149" s="17">
        <v>3200</v>
      </c>
      <c r="L149" s="19">
        <f t="shared" si="45"/>
        <v>22800</v>
      </c>
      <c r="M149" s="20">
        <f t="shared" si="38"/>
        <v>3648</v>
      </c>
      <c r="N149" s="17">
        <v>4000</v>
      </c>
      <c r="O149" s="17">
        <v>1400</v>
      </c>
      <c r="P149" s="17">
        <v>2300</v>
      </c>
      <c r="Q149" s="21">
        <f t="shared" si="54"/>
        <v>7700</v>
      </c>
      <c r="R149" s="22">
        <f t="shared" si="55"/>
        <v>1232</v>
      </c>
      <c r="S149" s="2"/>
      <c r="T149" s="2"/>
      <c r="U149" s="2"/>
      <c r="V149" s="2">
        <f t="shared" si="46"/>
        <v>0</v>
      </c>
      <c r="W149" s="3">
        <f t="shared" si="39"/>
        <v>0</v>
      </c>
      <c r="X149" s="2"/>
      <c r="Y149" s="2"/>
      <c r="Z149" s="2"/>
      <c r="AA149" s="2">
        <f t="shared" si="47"/>
        <v>0</v>
      </c>
      <c r="AB149" s="3">
        <f t="shared" si="40"/>
        <v>0</v>
      </c>
      <c r="AC149" s="2"/>
      <c r="AD149" s="2"/>
      <c r="AE149" s="2"/>
      <c r="AF149" s="2">
        <f t="shared" si="48"/>
        <v>0</v>
      </c>
      <c r="AG149" s="3">
        <f t="shared" si="41"/>
        <v>0</v>
      </c>
      <c r="AH149" s="2"/>
      <c r="AI149" s="2"/>
      <c r="AJ149" s="2"/>
      <c r="AK149" s="2">
        <f t="shared" si="49"/>
        <v>0</v>
      </c>
      <c r="AL149" s="4">
        <f t="shared" si="42"/>
        <v>0</v>
      </c>
      <c r="AM149" s="2"/>
      <c r="AN149" s="2"/>
      <c r="AO149" s="2"/>
      <c r="AP149" s="2">
        <f t="shared" si="50"/>
        <v>0</v>
      </c>
      <c r="AQ149" s="4">
        <f t="shared" si="43"/>
        <v>0</v>
      </c>
      <c r="AR149" s="2"/>
      <c r="AS149" s="2"/>
      <c r="AT149" s="2"/>
      <c r="AU149" s="2">
        <f t="shared" si="51"/>
        <v>0</v>
      </c>
      <c r="AV149" s="4">
        <f t="shared" si="44"/>
        <v>0</v>
      </c>
    </row>
    <row r="150" spans="1:48" ht="36.75" x14ac:dyDescent="0.25">
      <c r="A150" s="14">
        <v>101091201</v>
      </c>
      <c r="B150" s="15" t="str">
        <f>VLOOKUP(A150,'[31]MEDICAMENTOS OCT-NOV-DIC 2025'!$B$2:$D$1754,3,0)</f>
        <v>RIFAMPICINA 120GM. CON ISONIAZIDA 50MG. CON PIRAZINAMIDA 300MG., CÁPSULA O COMPRIMIDO, V.O.</v>
      </c>
      <c r="C150" s="16">
        <v>0.03</v>
      </c>
      <c r="D150" s="17">
        <v>0</v>
      </c>
      <c r="E150" s="17">
        <v>0</v>
      </c>
      <c r="F150" s="17">
        <v>0</v>
      </c>
      <c r="G150" s="18">
        <f t="shared" si="52"/>
        <v>0</v>
      </c>
      <c r="H150" s="16">
        <f t="shared" si="53"/>
        <v>0</v>
      </c>
      <c r="I150" s="17">
        <v>0</v>
      </c>
      <c r="J150" s="17">
        <v>0</v>
      </c>
      <c r="K150" s="17">
        <v>0</v>
      </c>
      <c r="L150" s="19">
        <f t="shared" si="45"/>
        <v>0</v>
      </c>
      <c r="M150" s="20">
        <f t="shared" si="38"/>
        <v>0</v>
      </c>
      <c r="N150" s="17">
        <v>0</v>
      </c>
      <c r="O150" s="17">
        <v>0</v>
      </c>
      <c r="P150" s="17">
        <v>0</v>
      </c>
      <c r="Q150" s="21">
        <f t="shared" si="54"/>
        <v>0</v>
      </c>
      <c r="R150" s="22">
        <f t="shared" si="55"/>
        <v>0</v>
      </c>
      <c r="S150" s="2"/>
      <c r="T150" s="2"/>
      <c r="U150" s="2"/>
      <c r="V150" s="2">
        <f t="shared" si="46"/>
        <v>0</v>
      </c>
      <c r="W150" s="3">
        <f t="shared" si="39"/>
        <v>0</v>
      </c>
      <c r="X150" s="2"/>
      <c r="Y150" s="2"/>
      <c r="Z150" s="2"/>
      <c r="AA150" s="2">
        <f t="shared" si="47"/>
        <v>0</v>
      </c>
      <c r="AB150" s="3">
        <f t="shared" si="40"/>
        <v>0</v>
      </c>
      <c r="AC150" s="2"/>
      <c r="AD150" s="2"/>
      <c r="AE150" s="2"/>
      <c r="AF150" s="2">
        <f t="shared" si="48"/>
        <v>0</v>
      </c>
      <c r="AG150" s="3">
        <f t="shared" si="41"/>
        <v>0</v>
      </c>
      <c r="AH150" s="2"/>
      <c r="AI150" s="2"/>
      <c r="AJ150" s="2"/>
      <c r="AK150" s="2">
        <f t="shared" si="49"/>
        <v>0</v>
      </c>
      <c r="AL150" s="4">
        <f t="shared" si="42"/>
        <v>0</v>
      </c>
      <c r="AM150" s="2"/>
      <c r="AN150" s="2"/>
      <c r="AO150" s="2"/>
      <c r="AP150" s="2">
        <f t="shared" si="50"/>
        <v>0</v>
      </c>
      <c r="AQ150" s="4">
        <f t="shared" si="43"/>
        <v>0</v>
      </c>
      <c r="AR150" s="2"/>
      <c r="AS150" s="2"/>
      <c r="AT150" s="2"/>
      <c r="AU150" s="2">
        <f t="shared" si="51"/>
        <v>0</v>
      </c>
      <c r="AV150" s="4">
        <f t="shared" si="44"/>
        <v>0</v>
      </c>
    </row>
    <row r="151" spans="1:48" ht="24.75" x14ac:dyDescent="0.25">
      <c r="A151" s="14">
        <v>101091401</v>
      </c>
      <c r="B151" s="15" t="str">
        <f>VLOOKUP(A151,'[31]MEDICAMENTOS OCT-NOV-DIC 2025'!$B$2:$D$1754,3,0)</f>
        <v>OLANZAPINA 10mg, tableta o tableta dispersable, V.O.</v>
      </c>
      <c r="C151" s="16">
        <v>0.06</v>
      </c>
      <c r="D151" s="17">
        <v>194310</v>
      </c>
      <c r="E151" s="17">
        <v>139890</v>
      </c>
      <c r="F151" s="17">
        <v>52260</v>
      </c>
      <c r="G151" s="18">
        <f t="shared" si="52"/>
        <v>386460</v>
      </c>
      <c r="H151" s="16">
        <f t="shared" si="53"/>
        <v>23187.599999999999</v>
      </c>
      <c r="I151" s="17">
        <v>15390</v>
      </c>
      <c r="J151" s="17">
        <v>125910</v>
      </c>
      <c r="K151" s="17">
        <v>33360</v>
      </c>
      <c r="L151" s="19">
        <f t="shared" si="45"/>
        <v>174660</v>
      </c>
      <c r="M151" s="20">
        <f t="shared" si="38"/>
        <v>10479.6</v>
      </c>
      <c r="N151" s="17">
        <v>147540</v>
      </c>
      <c r="O151" s="17">
        <v>113010</v>
      </c>
      <c r="P151" s="17">
        <v>11310</v>
      </c>
      <c r="Q151" s="21">
        <f t="shared" si="54"/>
        <v>271860</v>
      </c>
      <c r="R151" s="22">
        <f t="shared" si="55"/>
        <v>16311.599999999999</v>
      </c>
      <c r="S151" s="2"/>
      <c r="T151" s="2"/>
      <c r="U151" s="2"/>
      <c r="V151" s="2">
        <f t="shared" si="46"/>
        <v>0</v>
      </c>
      <c r="W151" s="3">
        <f t="shared" si="39"/>
        <v>0</v>
      </c>
      <c r="X151" s="2"/>
      <c r="Y151" s="2"/>
      <c r="Z151" s="2"/>
      <c r="AA151" s="2">
        <f t="shared" si="47"/>
        <v>0</v>
      </c>
      <c r="AB151" s="3">
        <f t="shared" si="40"/>
        <v>0</v>
      </c>
      <c r="AC151" s="2"/>
      <c r="AD151" s="2"/>
      <c r="AE151" s="2"/>
      <c r="AF151" s="2">
        <f t="shared" si="48"/>
        <v>0</v>
      </c>
      <c r="AG151" s="3">
        <f t="shared" si="41"/>
        <v>0</v>
      </c>
      <c r="AH151" s="2"/>
      <c r="AI151" s="2"/>
      <c r="AJ151" s="2"/>
      <c r="AK151" s="2">
        <f t="shared" si="49"/>
        <v>0</v>
      </c>
      <c r="AL151" s="4">
        <f t="shared" si="42"/>
        <v>0</v>
      </c>
      <c r="AM151" s="2"/>
      <c r="AN151" s="2"/>
      <c r="AO151" s="2"/>
      <c r="AP151" s="2">
        <f t="shared" si="50"/>
        <v>0</v>
      </c>
      <c r="AQ151" s="4">
        <f t="shared" si="43"/>
        <v>0</v>
      </c>
      <c r="AR151" s="2"/>
      <c r="AS151" s="2"/>
      <c r="AT151" s="2"/>
      <c r="AU151" s="2">
        <f t="shared" si="51"/>
        <v>0</v>
      </c>
      <c r="AV151" s="4">
        <f t="shared" si="44"/>
        <v>0</v>
      </c>
    </row>
    <row r="152" spans="1:48" ht="24.75" x14ac:dyDescent="0.25">
      <c r="A152" s="14">
        <v>101091601</v>
      </c>
      <c r="B152" s="15" t="str">
        <f>VLOOKUP(A152,'[31]MEDICAMENTOS OCT-NOV-DIC 2025'!$B$2:$D$1754,3,0)</f>
        <v>IMATINIB MESILATO 100mg, cápsula o tableta, V.O.</v>
      </c>
      <c r="C152" s="16">
        <v>2.41</v>
      </c>
      <c r="D152" s="17">
        <v>5700</v>
      </c>
      <c r="E152" s="17">
        <v>0</v>
      </c>
      <c r="F152" s="17">
        <v>0</v>
      </c>
      <c r="G152" s="18">
        <f t="shared" si="52"/>
        <v>5700</v>
      </c>
      <c r="H152" s="16">
        <f t="shared" si="53"/>
        <v>13737</v>
      </c>
      <c r="I152" s="17">
        <v>5700</v>
      </c>
      <c r="J152" s="17">
        <v>0</v>
      </c>
      <c r="K152" s="17">
        <v>0</v>
      </c>
      <c r="L152" s="19">
        <f t="shared" si="45"/>
        <v>5700</v>
      </c>
      <c r="M152" s="20">
        <f t="shared" si="38"/>
        <v>13737</v>
      </c>
      <c r="N152" s="17">
        <v>5700</v>
      </c>
      <c r="O152" s="17">
        <v>0</v>
      </c>
      <c r="P152" s="17">
        <v>0</v>
      </c>
      <c r="Q152" s="21">
        <f t="shared" si="54"/>
        <v>5700</v>
      </c>
      <c r="R152" s="22">
        <f t="shared" si="55"/>
        <v>13737</v>
      </c>
      <c r="S152" s="2"/>
      <c r="T152" s="2"/>
      <c r="U152" s="2"/>
      <c r="V152" s="2">
        <f t="shared" si="46"/>
        <v>0</v>
      </c>
      <c r="W152" s="3">
        <f t="shared" si="39"/>
        <v>0</v>
      </c>
      <c r="X152" s="2"/>
      <c r="Y152" s="2"/>
      <c r="Z152" s="2"/>
      <c r="AA152" s="2">
        <f t="shared" si="47"/>
        <v>0</v>
      </c>
      <c r="AB152" s="3">
        <f t="shared" si="40"/>
        <v>0</v>
      </c>
      <c r="AC152" s="2"/>
      <c r="AD152" s="2"/>
      <c r="AE152" s="2"/>
      <c r="AF152" s="2">
        <f t="shared" si="48"/>
        <v>0</v>
      </c>
      <c r="AG152" s="3">
        <f t="shared" si="41"/>
        <v>0</v>
      </c>
      <c r="AH152" s="2"/>
      <c r="AI152" s="2"/>
      <c r="AJ152" s="2"/>
      <c r="AK152" s="2">
        <f t="shared" si="49"/>
        <v>0</v>
      </c>
      <c r="AL152" s="4">
        <f t="shared" si="42"/>
        <v>0</v>
      </c>
      <c r="AM152" s="2"/>
      <c r="AN152" s="2"/>
      <c r="AO152" s="2"/>
      <c r="AP152" s="2">
        <f t="shared" si="50"/>
        <v>0</v>
      </c>
      <c r="AQ152" s="4">
        <f t="shared" si="43"/>
        <v>0</v>
      </c>
      <c r="AR152" s="2"/>
      <c r="AS152" s="2"/>
      <c r="AT152" s="2"/>
      <c r="AU152" s="2">
        <f t="shared" si="51"/>
        <v>0</v>
      </c>
      <c r="AV152" s="4">
        <f t="shared" si="44"/>
        <v>0</v>
      </c>
    </row>
    <row r="153" spans="1:48" ht="24.75" x14ac:dyDescent="0.25">
      <c r="A153" s="14">
        <v>101091901</v>
      </c>
      <c r="B153" s="15" t="str">
        <f>VLOOKUP(A153,'[31]MEDICAMENTOS OCT-NOV-DIC 2025'!$B$2:$D$1754,3,0)</f>
        <v>CAPECITABINA, 500MG, TABLETA O CÁPSULA, V.O.</v>
      </c>
      <c r="C153" s="16">
        <v>0.25</v>
      </c>
      <c r="D153" s="17">
        <v>0</v>
      </c>
      <c r="E153" s="17">
        <v>0</v>
      </c>
      <c r="F153" s="17">
        <v>0</v>
      </c>
      <c r="G153" s="18">
        <f t="shared" si="52"/>
        <v>0</v>
      </c>
      <c r="H153" s="16">
        <f t="shared" si="53"/>
        <v>0</v>
      </c>
      <c r="I153" s="17">
        <v>0</v>
      </c>
      <c r="J153" s="17">
        <v>0</v>
      </c>
      <c r="K153" s="17">
        <v>0</v>
      </c>
      <c r="L153" s="19">
        <f t="shared" si="45"/>
        <v>0</v>
      </c>
      <c r="M153" s="20">
        <f t="shared" si="38"/>
        <v>0</v>
      </c>
      <c r="N153" s="17">
        <v>0</v>
      </c>
      <c r="O153" s="17">
        <v>0</v>
      </c>
      <c r="P153" s="17">
        <v>0</v>
      </c>
      <c r="Q153" s="21">
        <f t="shared" si="54"/>
        <v>0</v>
      </c>
      <c r="R153" s="22">
        <f t="shared" si="55"/>
        <v>0</v>
      </c>
      <c r="S153" s="2"/>
      <c r="T153" s="2"/>
      <c r="U153" s="2"/>
      <c r="V153" s="2">
        <f t="shared" si="46"/>
        <v>0</v>
      </c>
      <c r="W153" s="3">
        <f t="shared" si="39"/>
        <v>0</v>
      </c>
      <c r="X153" s="2"/>
      <c r="Y153" s="2"/>
      <c r="Z153" s="2"/>
      <c r="AA153" s="2">
        <f t="shared" si="47"/>
        <v>0</v>
      </c>
      <c r="AB153" s="3">
        <f t="shared" si="40"/>
        <v>0</v>
      </c>
      <c r="AC153" s="2"/>
      <c r="AD153" s="2"/>
      <c r="AE153" s="2"/>
      <c r="AF153" s="2">
        <f t="shared" si="48"/>
        <v>0</v>
      </c>
      <c r="AG153" s="3">
        <f t="shared" si="41"/>
        <v>0</v>
      </c>
      <c r="AH153" s="2"/>
      <c r="AI153" s="2"/>
      <c r="AJ153" s="2"/>
      <c r="AK153" s="2">
        <f t="shared" si="49"/>
        <v>0</v>
      </c>
      <c r="AL153" s="4">
        <f t="shared" si="42"/>
        <v>0</v>
      </c>
      <c r="AM153" s="2"/>
      <c r="AN153" s="2"/>
      <c r="AO153" s="2"/>
      <c r="AP153" s="2">
        <f t="shared" si="50"/>
        <v>0</v>
      </c>
      <c r="AQ153" s="4">
        <f t="shared" si="43"/>
        <v>0</v>
      </c>
      <c r="AR153" s="2"/>
      <c r="AS153" s="2"/>
      <c r="AT153" s="2"/>
      <c r="AU153" s="2">
        <f t="shared" si="51"/>
        <v>0</v>
      </c>
      <c r="AV153" s="4">
        <f t="shared" si="44"/>
        <v>0</v>
      </c>
    </row>
    <row r="154" spans="1:48" x14ac:dyDescent="0.25">
      <c r="A154" s="14">
        <v>101092001</v>
      </c>
      <c r="B154" s="15" t="str">
        <f>VLOOKUP(A154,'[31]MEDICAMENTOS OCT-NOV-DIC 2025'!$B$2:$D$1754,3,0)</f>
        <v>LETROZOL 2.5mg, tableta, V.O.</v>
      </c>
      <c r="C154" s="16">
        <v>0.37</v>
      </c>
      <c r="D154" s="17">
        <v>0</v>
      </c>
      <c r="E154" s="17">
        <v>960</v>
      </c>
      <c r="F154" s="17">
        <v>8730</v>
      </c>
      <c r="G154" s="18">
        <f t="shared" si="52"/>
        <v>9690</v>
      </c>
      <c r="H154" s="16">
        <f t="shared" si="53"/>
        <v>3585.3</v>
      </c>
      <c r="I154" s="17">
        <v>0</v>
      </c>
      <c r="J154" s="17">
        <v>780</v>
      </c>
      <c r="K154" s="17">
        <v>8730</v>
      </c>
      <c r="L154" s="19">
        <f t="shared" si="45"/>
        <v>9510</v>
      </c>
      <c r="M154" s="20">
        <f t="shared" si="38"/>
        <v>3518.7</v>
      </c>
      <c r="N154" s="17">
        <v>7980</v>
      </c>
      <c r="O154" s="17">
        <v>600</v>
      </c>
      <c r="P154" s="17">
        <v>630</v>
      </c>
      <c r="Q154" s="21">
        <f t="shared" si="54"/>
        <v>9210</v>
      </c>
      <c r="R154" s="22">
        <f t="shared" si="55"/>
        <v>3407.7</v>
      </c>
      <c r="S154" s="2"/>
      <c r="T154" s="2"/>
      <c r="U154" s="2"/>
      <c r="V154" s="2">
        <f t="shared" si="46"/>
        <v>0</v>
      </c>
      <c r="W154" s="3">
        <f t="shared" si="39"/>
        <v>0</v>
      </c>
      <c r="X154" s="2"/>
      <c r="Y154" s="2"/>
      <c r="Z154" s="2"/>
      <c r="AA154" s="2">
        <f t="shared" si="47"/>
        <v>0</v>
      </c>
      <c r="AB154" s="3">
        <f t="shared" si="40"/>
        <v>0</v>
      </c>
      <c r="AC154" s="2"/>
      <c r="AD154" s="2"/>
      <c r="AE154" s="2"/>
      <c r="AF154" s="2">
        <f t="shared" si="48"/>
        <v>0</v>
      </c>
      <c r="AG154" s="3">
        <f t="shared" si="41"/>
        <v>0</v>
      </c>
      <c r="AH154" s="2"/>
      <c r="AI154" s="2"/>
      <c r="AJ154" s="2"/>
      <c r="AK154" s="2">
        <f t="shared" si="49"/>
        <v>0</v>
      </c>
      <c r="AL154" s="4">
        <f t="shared" si="42"/>
        <v>0</v>
      </c>
      <c r="AM154" s="2"/>
      <c r="AN154" s="2"/>
      <c r="AO154" s="2"/>
      <c r="AP154" s="2">
        <f t="shared" si="50"/>
        <v>0</v>
      </c>
      <c r="AQ154" s="4">
        <f t="shared" si="43"/>
        <v>0</v>
      </c>
      <c r="AR154" s="2"/>
      <c r="AS154" s="2"/>
      <c r="AT154" s="2"/>
      <c r="AU154" s="2">
        <f t="shared" si="51"/>
        <v>0</v>
      </c>
      <c r="AV154" s="4">
        <f t="shared" si="44"/>
        <v>0</v>
      </c>
    </row>
    <row r="155" spans="1:48" x14ac:dyDescent="0.25">
      <c r="A155" s="14">
        <v>101092101</v>
      </c>
      <c r="B155" s="15" t="str">
        <f>VLOOKUP(A155,'[31]MEDICAMENTOS OCT-NOV-DIC 2025'!$B$2:$D$1754,3,0)</f>
        <v>LISINOPRIL,  20mg, tableta, V.O.</v>
      </c>
      <c r="C155" s="16">
        <v>0.03</v>
      </c>
      <c r="D155" s="17">
        <v>0</v>
      </c>
      <c r="E155" s="17">
        <v>0</v>
      </c>
      <c r="F155" s="17">
        <v>0</v>
      </c>
      <c r="G155" s="18">
        <f t="shared" si="52"/>
        <v>0</v>
      </c>
      <c r="H155" s="16">
        <f t="shared" si="53"/>
        <v>0</v>
      </c>
      <c r="I155" s="17">
        <v>0</v>
      </c>
      <c r="J155" s="17">
        <v>0</v>
      </c>
      <c r="K155" s="17">
        <v>0</v>
      </c>
      <c r="L155" s="19">
        <f t="shared" si="45"/>
        <v>0</v>
      </c>
      <c r="M155" s="20">
        <f t="shared" si="38"/>
        <v>0</v>
      </c>
      <c r="N155" s="17">
        <v>0</v>
      </c>
      <c r="O155" s="17">
        <v>0</v>
      </c>
      <c r="P155" s="17">
        <v>0</v>
      </c>
      <c r="Q155" s="21">
        <f t="shared" si="54"/>
        <v>0</v>
      </c>
      <c r="R155" s="22">
        <f t="shared" si="55"/>
        <v>0</v>
      </c>
      <c r="S155" s="2"/>
      <c r="T155" s="2"/>
      <c r="U155" s="2"/>
      <c r="V155" s="2">
        <f t="shared" si="46"/>
        <v>0</v>
      </c>
      <c r="W155" s="3">
        <f t="shared" si="39"/>
        <v>0</v>
      </c>
      <c r="X155" s="2"/>
      <c r="Y155" s="2"/>
      <c r="Z155" s="2"/>
      <c r="AA155" s="2">
        <f t="shared" si="47"/>
        <v>0</v>
      </c>
      <c r="AB155" s="3">
        <f t="shared" si="40"/>
        <v>0</v>
      </c>
      <c r="AC155" s="2"/>
      <c r="AD155" s="2"/>
      <c r="AE155" s="2"/>
      <c r="AF155" s="2">
        <f t="shared" si="48"/>
        <v>0</v>
      </c>
      <c r="AG155" s="3">
        <f t="shared" si="41"/>
        <v>0</v>
      </c>
      <c r="AH155" s="2"/>
      <c r="AI155" s="2"/>
      <c r="AJ155" s="2"/>
      <c r="AK155" s="2">
        <f t="shared" si="49"/>
        <v>0</v>
      </c>
      <c r="AL155" s="4">
        <f t="shared" si="42"/>
        <v>0</v>
      </c>
      <c r="AM155" s="2"/>
      <c r="AN155" s="2"/>
      <c r="AO155" s="2"/>
      <c r="AP155" s="2">
        <f t="shared" si="50"/>
        <v>0</v>
      </c>
      <c r="AQ155" s="4">
        <f t="shared" si="43"/>
        <v>0</v>
      </c>
      <c r="AR155" s="2"/>
      <c r="AS155" s="2"/>
      <c r="AT155" s="2"/>
      <c r="AU155" s="2">
        <f t="shared" si="51"/>
        <v>0</v>
      </c>
      <c r="AV155" s="4">
        <f t="shared" si="44"/>
        <v>0</v>
      </c>
    </row>
    <row r="156" spans="1:48" ht="24.75" x14ac:dyDescent="0.25">
      <c r="A156" s="14">
        <v>101092301</v>
      </c>
      <c r="B156" s="15" t="str">
        <f>VLOOKUP(A156,'[31]MEDICAMENTOS OCT-NOV-DIC 2025'!$B$2:$D$1754,3,0)</f>
        <v>IMATINIB MESILATO 400mg, cápsula o tableta, V.O.</v>
      </c>
      <c r="C156" s="16">
        <v>1.5</v>
      </c>
      <c r="D156" s="17">
        <v>44910</v>
      </c>
      <c r="E156" s="17">
        <v>2520</v>
      </c>
      <c r="F156" s="17">
        <v>1680</v>
      </c>
      <c r="G156" s="18">
        <f t="shared" si="52"/>
        <v>49110</v>
      </c>
      <c r="H156" s="16">
        <f t="shared" si="53"/>
        <v>73665</v>
      </c>
      <c r="I156" s="17">
        <v>41670</v>
      </c>
      <c r="J156" s="17">
        <v>1590</v>
      </c>
      <c r="K156" s="17">
        <v>1680</v>
      </c>
      <c r="L156" s="19">
        <f t="shared" si="45"/>
        <v>44940</v>
      </c>
      <c r="M156" s="20">
        <f t="shared" si="38"/>
        <v>67410</v>
      </c>
      <c r="N156" s="17">
        <v>39510</v>
      </c>
      <c r="O156" s="17">
        <v>1230</v>
      </c>
      <c r="P156" s="17">
        <v>1680</v>
      </c>
      <c r="Q156" s="21">
        <f t="shared" si="54"/>
        <v>42420</v>
      </c>
      <c r="R156" s="22">
        <f t="shared" si="55"/>
        <v>63630</v>
      </c>
      <c r="S156" s="2"/>
      <c r="T156" s="2"/>
      <c r="U156" s="2"/>
      <c r="V156" s="2">
        <f t="shared" si="46"/>
        <v>0</v>
      </c>
      <c r="W156" s="3">
        <f t="shared" si="39"/>
        <v>0</v>
      </c>
      <c r="X156" s="2"/>
      <c r="Y156" s="2"/>
      <c r="Z156" s="2"/>
      <c r="AA156" s="2">
        <f t="shared" si="47"/>
        <v>0</v>
      </c>
      <c r="AB156" s="3">
        <f t="shared" si="40"/>
        <v>0</v>
      </c>
      <c r="AC156" s="2"/>
      <c r="AD156" s="2"/>
      <c r="AE156" s="2"/>
      <c r="AF156" s="2">
        <f t="shared" si="48"/>
        <v>0</v>
      </c>
      <c r="AG156" s="3">
        <f t="shared" si="41"/>
        <v>0</v>
      </c>
      <c r="AH156" s="2"/>
      <c r="AI156" s="2"/>
      <c r="AJ156" s="2"/>
      <c r="AK156" s="2">
        <f t="shared" si="49"/>
        <v>0</v>
      </c>
      <c r="AL156" s="4">
        <f t="shared" si="42"/>
        <v>0</v>
      </c>
      <c r="AM156" s="2"/>
      <c r="AN156" s="2"/>
      <c r="AO156" s="2"/>
      <c r="AP156" s="2">
        <f t="shared" si="50"/>
        <v>0</v>
      </c>
      <c r="AQ156" s="4">
        <f t="shared" si="43"/>
        <v>0</v>
      </c>
      <c r="AR156" s="2"/>
      <c r="AS156" s="2"/>
      <c r="AT156" s="2"/>
      <c r="AU156" s="2">
        <f t="shared" si="51"/>
        <v>0</v>
      </c>
      <c r="AV156" s="4">
        <f t="shared" si="44"/>
        <v>0</v>
      </c>
    </row>
    <row r="157" spans="1:48" x14ac:dyDescent="0.25">
      <c r="A157" s="14">
        <v>101092701</v>
      </c>
      <c r="B157" s="15" t="str">
        <f>VLOOKUP(A157,'[31]MEDICAMENTOS OCT-NOV-DIC 2025'!$B$2:$D$1754,3,0)</f>
        <v>ACITRETINA, 25 MG, CAPSULA, V.O.</v>
      </c>
      <c r="C157" s="16">
        <v>1.59</v>
      </c>
      <c r="D157" s="17">
        <v>4920</v>
      </c>
      <c r="E157" s="17">
        <v>0</v>
      </c>
      <c r="F157" s="17">
        <v>0</v>
      </c>
      <c r="G157" s="18">
        <f t="shared" si="52"/>
        <v>4920</v>
      </c>
      <c r="H157" s="16">
        <f t="shared" si="53"/>
        <v>7822.8</v>
      </c>
      <c r="I157" s="17">
        <v>4740</v>
      </c>
      <c r="J157" s="17">
        <v>0</v>
      </c>
      <c r="K157" s="17">
        <v>0</v>
      </c>
      <c r="L157" s="19">
        <f t="shared" si="45"/>
        <v>4740</v>
      </c>
      <c r="M157" s="20">
        <f t="shared" si="38"/>
        <v>7536.6</v>
      </c>
      <c r="N157" s="17">
        <v>4680</v>
      </c>
      <c r="O157" s="17">
        <v>0</v>
      </c>
      <c r="P157" s="17">
        <v>0</v>
      </c>
      <c r="Q157" s="21">
        <f t="shared" si="54"/>
        <v>4680</v>
      </c>
      <c r="R157" s="22">
        <f t="shared" si="55"/>
        <v>7441.2000000000007</v>
      </c>
      <c r="S157" s="2"/>
      <c r="T157" s="2"/>
      <c r="U157" s="2"/>
      <c r="V157" s="2">
        <f t="shared" si="46"/>
        <v>0</v>
      </c>
      <c r="W157" s="3">
        <f t="shared" si="39"/>
        <v>0</v>
      </c>
      <c r="X157" s="2"/>
      <c r="Y157" s="2"/>
      <c r="Z157" s="2"/>
      <c r="AA157" s="2">
        <f t="shared" si="47"/>
        <v>0</v>
      </c>
      <c r="AB157" s="3">
        <f t="shared" si="40"/>
        <v>0</v>
      </c>
      <c r="AC157" s="2"/>
      <c r="AD157" s="2"/>
      <c r="AE157" s="2"/>
      <c r="AF157" s="2">
        <f t="shared" si="48"/>
        <v>0</v>
      </c>
      <c r="AG157" s="3">
        <f t="shared" si="41"/>
        <v>0</v>
      </c>
      <c r="AH157" s="2"/>
      <c r="AI157" s="2"/>
      <c r="AJ157" s="2"/>
      <c r="AK157" s="2">
        <f t="shared" si="49"/>
        <v>0</v>
      </c>
      <c r="AL157" s="4">
        <f t="shared" si="42"/>
        <v>0</v>
      </c>
      <c r="AM157" s="2"/>
      <c r="AN157" s="2"/>
      <c r="AO157" s="2"/>
      <c r="AP157" s="2">
        <f t="shared" si="50"/>
        <v>0</v>
      </c>
      <c r="AQ157" s="4">
        <f t="shared" si="43"/>
        <v>0</v>
      </c>
      <c r="AR157" s="2"/>
      <c r="AS157" s="2"/>
      <c r="AT157" s="2"/>
      <c r="AU157" s="2">
        <f t="shared" si="51"/>
        <v>0</v>
      </c>
      <c r="AV157" s="4">
        <f t="shared" si="44"/>
        <v>0</v>
      </c>
    </row>
    <row r="158" spans="1:48" ht="24.75" x14ac:dyDescent="0.25">
      <c r="A158" s="14">
        <v>101092801</v>
      </c>
      <c r="B158" s="15" t="str">
        <f>VLOOKUP(A158,'[31]MEDICAMENTOS OCT-NOV-DIC 2025'!$B$2:$D$1754,3,0)</f>
        <v>AMOXICILINA 500mg con ACIDO CLAVULÁNICO 125mg, tableta, V.O.</v>
      </c>
      <c r="C158" s="16">
        <v>0.19</v>
      </c>
      <c r="D158" s="17">
        <v>1968</v>
      </c>
      <c r="E158" s="17">
        <v>0</v>
      </c>
      <c r="F158" s="17">
        <v>0</v>
      </c>
      <c r="G158" s="18">
        <f t="shared" si="52"/>
        <v>1968</v>
      </c>
      <c r="H158" s="16">
        <f t="shared" si="53"/>
        <v>373.92</v>
      </c>
      <c r="I158" s="17">
        <v>1968</v>
      </c>
      <c r="J158" s="17">
        <v>0</v>
      </c>
      <c r="K158" s="17">
        <v>0</v>
      </c>
      <c r="L158" s="19">
        <f t="shared" si="45"/>
        <v>1968</v>
      </c>
      <c r="M158" s="20">
        <f t="shared" si="38"/>
        <v>373.92</v>
      </c>
      <c r="N158" s="17">
        <v>3968</v>
      </c>
      <c r="O158" s="17">
        <v>0</v>
      </c>
      <c r="P158" s="17">
        <v>0</v>
      </c>
      <c r="Q158" s="21">
        <f t="shared" si="54"/>
        <v>3968</v>
      </c>
      <c r="R158" s="22">
        <f t="shared" si="55"/>
        <v>753.92</v>
      </c>
      <c r="S158" s="2"/>
      <c r="T158" s="2"/>
      <c r="U158" s="2"/>
      <c r="V158" s="2">
        <f t="shared" si="46"/>
        <v>0</v>
      </c>
      <c r="W158" s="3">
        <f t="shared" si="39"/>
        <v>0</v>
      </c>
      <c r="X158" s="2"/>
      <c r="Y158" s="2"/>
      <c r="Z158" s="2"/>
      <c r="AA158" s="2">
        <f t="shared" si="47"/>
        <v>0</v>
      </c>
      <c r="AB158" s="3">
        <f t="shared" si="40"/>
        <v>0</v>
      </c>
      <c r="AC158" s="2"/>
      <c r="AD158" s="2"/>
      <c r="AE158" s="2"/>
      <c r="AF158" s="2">
        <f t="shared" si="48"/>
        <v>0</v>
      </c>
      <c r="AG158" s="3">
        <f t="shared" si="41"/>
        <v>0</v>
      </c>
      <c r="AH158" s="2"/>
      <c r="AI158" s="2"/>
      <c r="AJ158" s="2"/>
      <c r="AK158" s="2">
        <f t="shared" si="49"/>
        <v>0</v>
      </c>
      <c r="AL158" s="4">
        <f t="shared" si="42"/>
        <v>0</v>
      </c>
      <c r="AM158" s="2"/>
      <c r="AN158" s="2"/>
      <c r="AO158" s="2"/>
      <c r="AP158" s="2">
        <f t="shared" si="50"/>
        <v>0</v>
      </c>
      <c r="AQ158" s="4">
        <f t="shared" si="43"/>
        <v>0</v>
      </c>
      <c r="AR158" s="2"/>
      <c r="AS158" s="2"/>
      <c r="AT158" s="2"/>
      <c r="AU158" s="2">
        <f t="shared" si="51"/>
        <v>0</v>
      </c>
      <c r="AV158" s="4">
        <f t="shared" si="44"/>
        <v>0</v>
      </c>
    </row>
    <row r="159" spans="1:48" x14ac:dyDescent="0.25">
      <c r="A159" s="14">
        <v>101092901</v>
      </c>
      <c r="B159" s="15" t="str">
        <f>VLOOKUP(A159,'[31]MEDICAMENTOS OCT-NOV-DIC 2025'!$B$2:$D$1754,3,0)</f>
        <v>BICALUTAMIDA, 50MG, TABLETA, V.O.</v>
      </c>
      <c r="C159" s="16">
        <v>0.1</v>
      </c>
      <c r="D159" s="17">
        <v>0</v>
      </c>
      <c r="E159" s="17">
        <v>0</v>
      </c>
      <c r="F159" s="17">
        <v>0</v>
      </c>
      <c r="G159" s="18">
        <f t="shared" si="52"/>
        <v>0</v>
      </c>
      <c r="H159" s="16">
        <f t="shared" si="53"/>
        <v>0</v>
      </c>
      <c r="I159" s="17">
        <v>0</v>
      </c>
      <c r="J159" s="17">
        <v>0</v>
      </c>
      <c r="K159" s="17">
        <v>0</v>
      </c>
      <c r="L159" s="19">
        <f t="shared" si="45"/>
        <v>0</v>
      </c>
      <c r="M159" s="20">
        <f t="shared" si="38"/>
        <v>0</v>
      </c>
      <c r="N159" s="17">
        <v>0</v>
      </c>
      <c r="O159" s="17">
        <v>0</v>
      </c>
      <c r="P159" s="17">
        <v>0</v>
      </c>
      <c r="Q159" s="21">
        <f t="shared" si="54"/>
        <v>0</v>
      </c>
      <c r="R159" s="22">
        <f t="shared" si="55"/>
        <v>0</v>
      </c>
      <c r="S159" s="2"/>
      <c r="T159" s="2"/>
      <c r="U159" s="2"/>
      <c r="V159" s="2">
        <f t="shared" si="46"/>
        <v>0</v>
      </c>
      <c r="W159" s="3">
        <f t="shared" si="39"/>
        <v>0</v>
      </c>
      <c r="X159" s="2"/>
      <c r="Y159" s="2"/>
      <c r="Z159" s="2"/>
      <c r="AA159" s="2">
        <f t="shared" si="47"/>
        <v>0</v>
      </c>
      <c r="AB159" s="3">
        <f t="shared" si="40"/>
        <v>0</v>
      </c>
      <c r="AC159" s="2"/>
      <c r="AD159" s="2"/>
      <c r="AE159" s="2"/>
      <c r="AF159" s="2">
        <f t="shared" si="48"/>
        <v>0</v>
      </c>
      <c r="AG159" s="3">
        <f t="shared" si="41"/>
        <v>0</v>
      </c>
      <c r="AH159" s="2"/>
      <c r="AI159" s="2"/>
      <c r="AJ159" s="2"/>
      <c r="AK159" s="2">
        <f t="shared" si="49"/>
        <v>0</v>
      </c>
      <c r="AL159" s="4">
        <f t="shared" si="42"/>
        <v>0</v>
      </c>
      <c r="AM159" s="2"/>
      <c r="AN159" s="2"/>
      <c r="AO159" s="2"/>
      <c r="AP159" s="2">
        <f t="shared" si="50"/>
        <v>0</v>
      </c>
      <c r="AQ159" s="4">
        <f t="shared" si="43"/>
        <v>0</v>
      </c>
      <c r="AR159" s="2"/>
      <c r="AS159" s="2"/>
      <c r="AT159" s="2"/>
      <c r="AU159" s="2">
        <f t="shared" si="51"/>
        <v>0</v>
      </c>
      <c r="AV159" s="4">
        <f t="shared" si="44"/>
        <v>0</v>
      </c>
    </row>
    <row r="160" spans="1:48" x14ac:dyDescent="0.25">
      <c r="A160" s="14">
        <v>101093001</v>
      </c>
      <c r="B160" s="15" t="str">
        <f>VLOOKUP(A160,'[31]MEDICAMENTOS OCT-NOV-DIC 2025'!$B$2:$D$1754,3,0)</f>
        <v>DEFLAZACORT 6mg, tableta, V.O.</v>
      </c>
      <c r="C160" s="16">
        <v>0.25</v>
      </c>
      <c r="D160" s="17">
        <v>2700</v>
      </c>
      <c r="E160" s="17">
        <v>900</v>
      </c>
      <c r="F160" s="17">
        <v>0</v>
      </c>
      <c r="G160" s="18">
        <f t="shared" si="52"/>
        <v>3600</v>
      </c>
      <c r="H160" s="16">
        <f t="shared" si="53"/>
        <v>900</v>
      </c>
      <c r="I160" s="17">
        <v>2100</v>
      </c>
      <c r="J160" s="17">
        <v>900</v>
      </c>
      <c r="K160" s="17">
        <v>0</v>
      </c>
      <c r="L160" s="19">
        <f t="shared" si="45"/>
        <v>3000</v>
      </c>
      <c r="M160" s="20">
        <f t="shared" si="38"/>
        <v>750</v>
      </c>
      <c r="N160" s="17">
        <v>900</v>
      </c>
      <c r="O160" s="17">
        <v>900</v>
      </c>
      <c r="P160" s="17">
        <v>0</v>
      </c>
      <c r="Q160" s="21">
        <f t="shared" si="54"/>
        <v>1800</v>
      </c>
      <c r="R160" s="22">
        <f t="shared" si="55"/>
        <v>450</v>
      </c>
      <c r="S160" s="2"/>
      <c r="T160" s="2"/>
      <c r="U160" s="2"/>
      <c r="V160" s="2">
        <f t="shared" si="46"/>
        <v>0</v>
      </c>
      <c r="W160" s="3">
        <f t="shared" si="39"/>
        <v>0</v>
      </c>
      <c r="X160" s="2"/>
      <c r="Y160" s="2"/>
      <c r="Z160" s="2"/>
      <c r="AA160" s="2">
        <f t="shared" si="47"/>
        <v>0</v>
      </c>
      <c r="AB160" s="3">
        <f t="shared" si="40"/>
        <v>0</v>
      </c>
      <c r="AC160" s="2"/>
      <c r="AD160" s="2"/>
      <c r="AE160" s="2"/>
      <c r="AF160" s="2">
        <f t="shared" si="48"/>
        <v>0</v>
      </c>
      <c r="AG160" s="3">
        <f t="shared" si="41"/>
        <v>0</v>
      </c>
      <c r="AH160" s="2"/>
      <c r="AI160" s="2"/>
      <c r="AJ160" s="2"/>
      <c r="AK160" s="2">
        <f t="shared" si="49"/>
        <v>0</v>
      </c>
      <c r="AL160" s="4">
        <f t="shared" si="42"/>
        <v>0</v>
      </c>
      <c r="AM160" s="2"/>
      <c r="AN160" s="2"/>
      <c r="AO160" s="2"/>
      <c r="AP160" s="2">
        <f t="shared" si="50"/>
        <v>0</v>
      </c>
      <c r="AQ160" s="4">
        <f t="shared" si="43"/>
        <v>0</v>
      </c>
      <c r="AR160" s="2"/>
      <c r="AS160" s="2"/>
      <c r="AT160" s="2"/>
      <c r="AU160" s="2">
        <f t="shared" si="51"/>
        <v>0</v>
      </c>
      <c r="AV160" s="4">
        <f t="shared" si="44"/>
        <v>0</v>
      </c>
    </row>
    <row r="161" spans="1:48" x14ac:dyDescent="0.25">
      <c r="A161" s="14">
        <v>101093301</v>
      </c>
      <c r="B161" s="15" t="str">
        <f>VLOOKUP(A161,'[31]MEDICAMENTOS OCT-NOV-DIC 2025'!$B$2:$D$1754,3,0)</f>
        <v>GABAPENTINA 300mg, cápsula, V.O.</v>
      </c>
      <c r="C161" s="16">
        <v>0.04</v>
      </c>
      <c r="D161" s="17">
        <v>0</v>
      </c>
      <c r="E161" s="17">
        <v>0</v>
      </c>
      <c r="F161" s="17">
        <v>0</v>
      </c>
      <c r="G161" s="18">
        <f t="shared" si="52"/>
        <v>0</v>
      </c>
      <c r="H161" s="16">
        <f t="shared" si="53"/>
        <v>0</v>
      </c>
      <c r="I161" s="17">
        <v>0</v>
      </c>
      <c r="J161" s="17">
        <v>0</v>
      </c>
      <c r="K161" s="17">
        <v>0</v>
      </c>
      <c r="L161" s="19">
        <f t="shared" si="45"/>
        <v>0</v>
      </c>
      <c r="M161" s="20">
        <f t="shared" si="38"/>
        <v>0</v>
      </c>
      <c r="N161" s="17">
        <v>0</v>
      </c>
      <c r="O161" s="17">
        <v>0</v>
      </c>
      <c r="P161" s="17">
        <v>0</v>
      </c>
      <c r="Q161" s="21">
        <f t="shared" si="54"/>
        <v>0</v>
      </c>
      <c r="R161" s="22">
        <f t="shared" si="55"/>
        <v>0</v>
      </c>
      <c r="S161" s="2"/>
      <c r="T161" s="2"/>
      <c r="U161" s="2"/>
      <c r="V161" s="2">
        <f t="shared" si="46"/>
        <v>0</v>
      </c>
      <c r="W161" s="3">
        <f t="shared" si="39"/>
        <v>0</v>
      </c>
      <c r="X161" s="2"/>
      <c r="Y161" s="2"/>
      <c r="Z161" s="2"/>
      <c r="AA161" s="2">
        <f t="shared" si="47"/>
        <v>0</v>
      </c>
      <c r="AB161" s="3">
        <f t="shared" si="40"/>
        <v>0</v>
      </c>
      <c r="AC161" s="2"/>
      <c r="AD161" s="2"/>
      <c r="AE161" s="2"/>
      <c r="AF161" s="2">
        <f t="shared" si="48"/>
        <v>0</v>
      </c>
      <c r="AG161" s="3">
        <f t="shared" si="41"/>
        <v>0</v>
      </c>
      <c r="AH161" s="5"/>
      <c r="AI161" s="5"/>
      <c r="AJ161" s="6"/>
      <c r="AK161" s="2">
        <f t="shared" si="49"/>
        <v>0</v>
      </c>
      <c r="AL161" s="4">
        <f t="shared" si="42"/>
        <v>0</v>
      </c>
      <c r="AM161" s="5"/>
      <c r="AN161" s="5"/>
      <c r="AO161" s="6"/>
      <c r="AP161" s="2">
        <f t="shared" si="50"/>
        <v>0</v>
      </c>
      <c r="AQ161" s="4">
        <f t="shared" si="43"/>
        <v>0</v>
      </c>
      <c r="AR161" s="5"/>
      <c r="AS161" s="5"/>
      <c r="AT161" s="6"/>
      <c r="AU161" s="2">
        <f t="shared" si="51"/>
        <v>0</v>
      </c>
      <c r="AV161" s="4">
        <f t="shared" si="44"/>
        <v>0</v>
      </c>
    </row>
    <row r="162" spans="1:48" x14ac:dyDescent="0.25">
      <c r="A162" s="14">
        <v>101093401</v>
      </c>
      <c r="B162" s="15" t="str">
        <f>VLOOKUP(A162,'[31]MEDICAMENTOS OCT-NOV-DIC 2025'!$B$2:$D$1754,3,0)</f>
        <v>IRBESARTÁN 300mg, tableta, V.O.</v>
      </c>
      <c r="C162" s="16">
        <v>0.05</v>
      </c>
      <c r="D162" s="17">
        <v>33720</v>
      </c>
      <c r="E162" s="17">
        <v>0</v>
      </c>
      <c r="F162" s="17">
        <v>590310</v>
      </c>
      <c r="G162" s="18">
        <f t="shared" si="52"/>
        <v>624030</v>
      </c>
      <c r="H162" s="16">
        <f t="shared" si="53"/>
        <v>31201.5</v>
      </c>
      <c r="I162" s="17">
        <v>922800</v>
      </c>
      <c r="J162" s="17">
        <v>2196750</v>
      </c>
      <c r="K162" s="17">
        <v>149190</v>
      </c>
      <c r="L162" s="19">
        <f t="shared" si="45"/>
        <v>3268740</v>
      </c>
      <c r="M162" s="20">
        <f t="shared" si="38"/>
        <v>163437</v>
      </c>
      <c r="N162" s="17">
        <v>163080</v>
      </c>
      <c r="O162" s="17">
        <v>1790880</v>
      </c>
      <c r="P162" s="17">
        <v>0</v>
      </c>
      <c r="Q162" s="21">
        <f t="shared" si="54"/>
        <v>1953960</v>
      </c>
      <c r="R162" s="22">
        <f t="shared" si="55"/>
        <v>97698</v>
      </c>
      <c r="S162" s="2"/>
      <c r="T162" s="2"/>
      <c r="U162" s="2"/>
      <c r="V162" s="2">
        <f t="shared" si="46"/>
        <v>0</v>
      </c>
      <c r="W162" s="3">
        <f t="shared" si="39"/>
        <v>0</v>
      </c>
      <c r="X162" s="2"/>
      <c r="Y162" s="2"/>
      <c r="Z162" s="2"/>
      <c r="AA162" s="2">
        <f t="shared" si="47"/>
        <v>0</v>
      </c>
      <c r="AB162" s="3">
        <f t="shared" si="40"/>
        <v>0</v>
      </c>
      <c r="AC162" s="2"/>
      <c r="AD162" s="2"/>
      <c r="AE162" s="2"/>
      <c r="AF162" s="2">
        <f t="shared" si="48"/>
        <v>0</v>
      </c>
      <c r="AG162" s="3">
        <f t="shared" si="41"/>
        <v>0</v>
      </c>
      <c r="AH162" s="2"/>
      <c r="AI162" s="2"/>
      <c r="AJ162" s="2"/>
      <c r="AK162" s="2">
        <f t="shared" si="49"/>
        <v>0</v>
      </c>
      <c r="AL162" s="4">
        <f t="shared" si="42"/>
        <v>0</v>
      </c>
      <c r="AM162" s="2"/>
      <c r="AN162" s="2"/>
      <c r="AO162" s="2"/>
      <c r="AP162" s="2">
        <f t="shared" si="50"/>
        <v>0</v>
      </c>
      <c r="AQ162" s="4">
        <f t="shared" si="43"/>
        <v>0</v>
      </c>
      <c r="AR162" s="2"/>
      <c r="AS162" s="2"/>
      <c r="AT162" s="2"/>
      <c r="AU162" s="2">
        <f t="shared" si="51"/>
        <v>0</v>
      </c>
      <c r="AV162" s="4">
        <f t="shared" si="44"/>
        <v>0</v>
      </c>
    </row>
    <row r="163" spans="1:48" x14ac:dyDescent="0.25">
      <c r="A163" s="14">
        <v>101093501</v>
      </c>
      <c r="B163" s="15" t="str">
        <f>VLOOKUP(A163,'[31]MEDICAMENTOS OCT-NOV-DIC 2025'!$B$2:$D$1754,3,0)</f>
        <v>LINEZOLID 600mg, tableta, V.O.</v>
      </c>
      <c r="C163" s="16">
        <v>3.76</v>
      </c>
      <c r="D163" s="17">
        <v>980</v>
      </c>
      <c r="E163" s="17">
        <v>0</v>
      </c>
      <c r="F163" s="17">
        <v>0</v>
      </c>
      <c r="G163" s="18">
        <f t="shared" si="52"/>
        <v>980</v>
      </c>
      <c r="H163" s="16">
        <f t="shared" si="53"/>
        <v>3684.7999999999997</v>
      </c>
      <c r="I163" s="17">
        <v>4980</v>
      </c>
      <c r="J163" s="17">
        <v>710</v>
      </c>
      <c r="K163" s="17">
        <v>0</v>
      </c>
      <c r="L163" s="19">
        <f t="shared" si="45"/>
        <v>5690</v>
      </c>
      <c r="M163" s="20">
        <f t="shared" si="38"/>
        <v>21394.399999999998</v>
      </c>
      <c r="N163" s="17">
        <v>3180</v>
      </c>
      <c r="O163" s="17">
        <v>720</v>
      </c>
      <c r="P163" s="17">
        <v>0</v>
      </c>
      <c r="Q163" s="21">
        <f t="shared" si="54"/>
        <v>3900</v>
      </c>
      <c r="R163" s="22">
        <f t="shared" si="55"/>
        <v>14664</v>
      </c>
      <c r="S163" s="2"/>
      <c r="T163" s="2"/>
      <c r="U163" s="2"/>
      <c r="V163" s="2">
        <f t="shared" si="46"/>
        <v>0</v>
      </c>
      <c r="W163" s="3">
        <f t="shared" si="39"/>
        <v>0</v>
      </c>
      <c r="X163" s="2"/>
      <c r="Y163" s="2"/>
      <c r="Z163" s="2"/>
      <c r="AA163" s="2">
        <f t="shared" si="47"/>
        <v>0</v>
      </c>
      <c r="AB163" s="3">
        <f t="shared" si="40"/>
        <v>0</v>
      </c>
      <c r="AC163" s="2"/>
      <c r="AD163" s="2"/>
      <c r="AE163" s="2"/>
      <c r="AF163" s="2">
        <f t="shared" si="48"/>
        <v>0</v>
      </c>
      <c r="AG163" s="3">
        <f t="shared" si="41"/>
        <v>0</v>
      </c>
      <c r="AH163" s="2"/>
      <c r="AI163" s="2"/>
      <c r="AJ163" s="2"/>
      <c r="AK163" s="2">
        <f t="shared" si="49"/>
        <v>0</v>
      </c>
      <c r="AL163" s="4">
        <f t="shared" si="42"/>
        <v>0</v>
      </c>
      <c r="AM163" s="2"/>
      <c r="AN163" s="2"/>
      <c r="AO163" s="2"/>
      <c r="AP163" s="2">
        <f t="shared" si="50"/>
        <v>0</v>
      </c>
      <c r="AQ163" s="4">
        <f t="shared" si="43"/>
        <v>0</v>
      </c>
      <c r="AR163" s="2"/>
      <c r="AS163" s="2"/>
      <c r="AT163" s="2"/>
      <c r="AU163" s="2">
        <f t="shared" si="51"/>
        <v>0</v>
      </c>
      <c r="AV163" s="4">
        <f t="shared" si="44"/>
        <v>0</v>
      </c>
    </row>
    <row r="164" spans="1:48" x14ac:dyDescent="0.25">
      <c r="A164" s="14">
        <v>101093601</v>
      </c>
      <c r="B164" s="15" t="str">
        <f>VLOOKUP(A164,'[31]MEDICAMENTOS OCT-NOV-DIC 2025'!$B$2:$D$1754,3,0)</f>
        <v>MINOXIDIL 10mg, tableta, V.O.</v>
      </c>
      <c r="C164" s="16">
        <v>0.16</v>
      </c>
      <c r="D164" s="17">
        <v>116800</v>
      </c>
      <c r="E164" s="17">
        <v>11900</v>
      </c>
      <c r="F164" s="17">
        <v>7400</v>
      </c>
      <c r="G164" s="18">
        <f t="shared" si="52"/>
        <v>136100</v>
      </c>
      <c r="H164" s="16">
        <f t="shared" si="53"/>
        <v>21776</v>
      </c>
      <c r="I164" s="17">
        <v>91700</v>
      </c>
      <c r="J164" s="17">
        <v>10800</v>
      </c>
      <c r="K164" s="17">
        <v>16300</v>
      </c>
      <c r="L164" s="19">
        <f t="shared" si="45"/>
        <v>118800</v>
      </c>
      <c r="M164" s="20">
        <f t="shared" si="38"/>
        <v>19008</v>
      </c>
      <c r="N164" s="17">
        <v>91700</v>
      </c>
      <c r="O164" s="17">
        <v>5300</v>
      </c>
      <c r="P164" s="17">
        <v>9100</v>
      </c>
      <c r="Q164" s="21">
        <f t="shared" si="54"/>
        <v>106100</v>
      </c>
      <c r="R164" s="22">
        <f t="shared" si="55"/>
        <v>16976</v>
      </c>
      <c r="S164" s="2"/>
      <c r="T164" s="2"/>
      <c r="U164" s="2"/>
      <c r="V164" s="2">
        <f t="shared" si="46"/>
        <v>0</v>
      </c>
      <c r="W164" s="3">
        <f t="shared" si="39"/>
        <v>0</v>
      </c>
      <c r="X164" s="2"/>
      <c r="Y164" s="2"/>
      <c r="Z164" s="2"/>
      <c r="AA164" s="2">
        <f t="shared" si="47"/>
        <v>0</v>
      </c>
      <c r="AB164" s="3">
        <f t="shared" si="40"/>
        <v>0</v>
      </c>
      <c r="AC164" s="2"/>
      <c r="AD164" s="2"/>
      <c r="AE164" s="2"/>
      <c r="AF164" s="2">
        <f t="shared" si="48"/>
        <v>0</v>
      </c>
      <c r="AG164" s="3">
        <f t="shared" si="41"/>
        <v>0</v>
      </c>
      <c r="AH164" s="2"/>
      <c r="AI164" s="2"/>
      <c r="AJ164" s="2"/>
      <c r="AK164" s="2">
        <f t="shared" si="49"/>
        <v>0</v>
      </c>
      <c r="AL164" s="4">
        <f t="shared" si="42"/>
        <v>0</v>
      </c>
      <c r="AM164" s="2"/>
      <c r="AN164" s="2"/>
      <c r="AO164" s="2"/>
      <c r="AP164" s="2">
        <f t="shared" si="50"/>
        <v>0</v>
      </c>
      <c r="AQ164" s="4">
        <f t="shared" si="43"/>
        <v>0</v>
      </c>
      <c r="AR164" s="2"/>
      <c r="AS164" s="2"/>
      <c r="AT164" s="2"/>
      <c r="AU164" s="2">
        <f t="shared" si="51"/>
        <v>0</v>
      </c>
      <c r="AV164" s="4">
        <f t="shared" si="44"/>
        <v>0</v>
      </c>
    </row>
    <row r="165" spans="1:48" ht="24.75" x14ac:dyDescent="0.25">
      <c r="A165" s="14">
        <v>101093701</v>
      </c>
      <c r="B165" s="15" t="str">
        <f>VLOOKUP(A165,'[31]MEDICAMENTOS OCT-NOV-DIC 2025'!$B$2:$D$1754,3,0)</f>
        <v>OMEPRAZOL, 10MG, CÁPSULA O TABLETA, V.O.</v>
      </c>
      <c r="C165" s="16">
        <v>0.05</v>
      </c>
      <c r="D165" s="17">
        <v>0</v>
      </c>
      <c r="E165" s="17">
        <v>0</v>
      </c>
      <c r="F165" s="17">
        <v>0</v>
      </c>
      <c r="G165" s="18">
        <f t="shared" si="52"/>
        <v>0</v>
      </c>
      <c r="H165" s="16">
        <f t="shared" si="53"/>
        <v>0</v>
      </c>
      <c r="I165" s="17">
        <v>0</v>
      </c>
      <c r="J165" s="17">
        <v>0</v>
      </c>
      <c r="K165" s="17">
        <v>0</v>
      </c>
      <c r="L165" s="19">
        <f t="shared" si="45"/>
        <v>0</v>
      </c>
      <c r="M165" s="20">
        <f t="shared" si="38"/>
        <v>0</v>
      </c>
      <c r="N165" s="17">
        <v>0</v>
      </c>
      <c r="O165" s="17">
        <v>0</v>
      </c>
      <c r="P165" s="17">
        <v>0</v>
      </c>
      <c r="Q165" s="21">
        <f t="shared" si="54"/>
        <v>0</v>
      </c>
      <c r="R165" s="22">
        <f t="shared" si="55"/>
        <v>0</v>
      </c>
      <c r="S165" s="2"/>
      <c r="T165" s="2"/>
      <c r="U165" s="2"/>
      <c r="V165" s="2">
        <f t="shared" si="46"/>
        <v>0</v>
      </c>
      <c r="W165" s="3">
        <f t="shared" si="39"/>
        <v>0</v>
      </c>
      <c r="X165" s="2"/>
      <c r="Y165" s="2"/>
      <c r="Z165" s="2"/>
      <c r="AA165" s="2">
        <f t="shared" si="47"/>
        <v>0</v>
      </c>
      <c r="AB165" s="3">
        <f t="shared" si="40"/>
        <v>0</v>
      </c>
      <c r="AC165" s="2"/>
      <c r="AD165" s="2"/>
      <c r="AE165" s="2"/>
      <c r="AF165" s="2">
        <f t="shared" si="48"/>
        <v>0</v>
      </c>
      <c r="AG165" s="3">
        <f t="shared" si="41"/>
        <v>0</v>
      </c>
      <c r="AH165" s="2"/>
      <c r="AI165" s="2"/>
      <c r="AJ165" s="2"/>
      <c r="AK165" s="2">
        <f t="shared" si="49"/>
        <v>0</v>
      </c>
      <c r="AL165" s="4">
        <f t="shared" si="42"/>
        <v>0</v>
      </c>
      <c r="AM165" s="2"/>
      <c r="AN165" s="2"/>
      <c r="AO165" s="2"/>
      <c r="AP165" s="2">
        <f t="shared" si="50"/>
        <v>0</v>
      </c>
      <c r="AQ165" s="4">
        <f t="shared" si="43"/>
        <v>0</v>
      </c>
      <c r="AR165" s="2"/>
      <c r="AS165" s="2"/>
      <c r="AT165" s="2"/>
      <c r="AU165" s="2">
        <f t="shared" si="51"/>
        <v>0</v>
      </c>
      <c r="AV165" s="4">
        <f t="shared" si="44"/>
        <v>0</v>
      </c>
    </row>
    <row r="166" spans="1:48" x14ac:dyDescent="0.25">
      <c r="A166" s="14">
        <v>101093801</v>
      </c>
      <c r="B166" s="15" t="str">
        <f>VLOOKUP(A166,'[31]MEDICAMENTOS OCT-NOV-DIC 2025'!$B$2:$D$1754,3,0)</f>
        <v>PROPAFENONA 150mg, tableta, V.O.</v>
      </c>
      <c r="C166" s="16">
        <v>0.35</v>
      </c>
      <c r="D166" s="17">
        <v>75960</v>
      </c>
      <c r="E166" s="17">
        <v>10470</v>
      </c>
      <c r="F166" s="17">
        <v>28710</v>
      </c>
      <c r="G166" s="18">
        <f t="shared" si="52"/>
        <v>115140</v>
      </c>
      <c r="H166" s="16">
        <f t="shared" si="53"/>
        <v>40299</v>
      </c>
      <c r="I166" s="17">
        <v>106260</v>
      </c>
      <c r="J166" s="17">
        <v>5280</v>
      </c>
      <c r="K166" s="17">
        <v>18930</v>
      </c>
      <c r="L166" s="19">
        <f t="shared" si="45"/>
        <v>130470</v>
      </c>
      <c r="M166" s="20">
        <f t="shared" si="38"/>
        <v>45664.5</v>
      </c>
      <c r="N166" s="17">
        <v>104040</v>
      </c>
      <c r="O166" s="17">
        <v>930</v>
      </c>
      <c r="P166" s="17">
        <v>16530</v>
      </c>
      <c r="Q166" s="21">
        <f t="shared" si="54"/>
        <v>121500</v>
      </c>
      <c r="R166" s="22">
        <f t="shared" si="55"/>
        <v>42525</v>
      </c>
      <c r="S166" s="2"/>
      <c r="T166" s="2"/>
      <c r="U166" s="2"/>
      <c r="V166" s="2">
        <f t="shared" si="46"/>
        <v>0</v>
      </c>
      <c r="W166" s="3">
        <f t="shared" si="39"/>
        <v>0</v>
      </c>
      <c r="X166" s="2"/>
      <c r="Y166" s="2"/>
      <c r="Z166" s="2"/>
      <c r="AA166" s="2">
        <f t="shared" si="47"/>
        <v>0</v>
      </c>
      <c r="AB166" s="3">
        <f t="shared" si="40"/>
        <v>0</v>
      </c>
      <c r="AC166" s="2"/>
      <c r="AD166" s="2"/>
      <c r="AE166" s="2"/>
      <c r="AF166" s="2">
        <f t="shared" si="48"/>
        <v>0</v>
      </c>
      <c r="AG166" s="3">
        <f t="shared" si="41"/>
        <v>0</v>
      </c>
      <c r="AH166" s="2"/>
      <c r="AI166" s="2"/>
      <c r="AJ166" s="2"/>
      <c r="AK166" s="2">
        <f t="shared" si="49"/>
        <v>0</v>
      </c>
      <c r="AL166" s="4">
        <f t="shared" si="42"/>
        <v>0</v>
      </c>
      <c r="AM166" s="2"/>
      <c r="AN166" s="2"/>
      <c r="AO166" s="2"/>
      <c r="AP166" s="2">
        <f t="shared" si="50"/>
        <v>0</v>
      </c>
      <c r="AQ166" s="4">
        <f t="shared" si="43"/>
        <v>0</v>
      </c>
      <c r="AR166" s="2"/>
      <c r="AS166" s="2"/>
      <c r="AT166" s="2"/>
      <c r="AU166" s="2">
        <f t="shared" si="51"/>
        <v>0</v>
      </c>
      <c r="AV166" s="4">
        <f t="shared" si="44"/>
        <v>0</v>
      </c>
    </row>
    <row r="167" spans="1:48" x14ac:dyDescent="0.25">
      <c r="A167" s="14">
        <v>101094001</v>
      </c>
      <c r="B167" s="15" t="str">
        <f>VLOOKUP(A167,'[31]MEDICAMENTOS OCT-NOV-DIC 2025'!$B$2:$D$1754,3,0)</f>
        <v>SIROLIMUS 1mg, tableta, V.O.</v>
      </c>
      <c r="C167" s="16">
        <v>9.41</v>
      </c>
      <c r="D167" s="17">
        <v>17500</v>
      </c>
      <c r="E167" s="17">
        <v>1200</v>
      </c>
      <c r="F167" s="17">
        <v>1100</v>
      </c>
      <c r="G167" s="18">
        <f t="shared" si="52"/>
        <v>19800</v>
      </c>
      <c r="H167" s="16">
        <f t="shared" si="53"/>
        <v>186318</v>
      </c>
      <c r="I167" s="17">
        <v>17100</v>
      </c>
      <c r="J167" s="17">
        <v>1100</v>
      </c>
      <c r="K167" s="17">
        <v>1100</v>
      </c>
      <c r="L167" s="19">
        <f t="shared" si="45"/>
        <v>19300</v>
      </c>
      <c r="M167" s="20">
        <f t="shared" si="38"/>
        <v>181613</v>
      </c>
      <c r="N167" s="17">
        <v>11900</v>
      </c>
      <c r="O167" s="17">
        <v>1100</v>
      </c>
      <c r="P167" s="17">
        <v>1100</v>
      </c>
      <c r="Q167" s="21">
        <f t="shared" si="54"/>
        <v>14100</v>
      </c>
      <c r="R167" s="22">
        <f t="shared" si="55"/>
        <v>132681</v>
      </c>
      <c r="S167" s="2"/>
      <c r="T167" s="2"/>
      <c r="U167" s="2"/>
      <c r="V167" s="2">
        <f t="shared" si="46"/>
        <v>0</v>
      </c>
      <c r="W167" s="3">
        <f t="shared" si="39"/>
        <v>0</v>
      </c>
      <c r="X167" s="2"/>
      <c r="Y167" s="2"/>
      <c r="Z167" s="2"/>
      <c r="AA167" s="2">
        <f t="shared" si="47"/>
        <v>0</v>
      </c>
      <c r="AB167" s="3">
        <f t="shared" si="40"/>
        <v>0</v>
      </c>
      <c r="AC167" s="2"/>
      <c r="AD167" s="2"/>
      <c r="AE167" s="2"/>
      <c r="AF167" s="2">
        <f t="shared" si="48"/>
        <v>0</v>
      </c>
      <c r="AG167" s="3">
        <f t="shared" si="41"/>
        <v>0</v>
      </c>
      <c r="AH167" s="2"/>
      <c r="AI167" s="2"/>
      <c r="AJ167" s="2"/>
      <c r="AK167" s="2">
        <f t="shared" si="49"/>
        <v>0</v>
      </c>
      <c r="AL167" s="4">
        <f t="shared" si="42"/>
        <v>0</v>
      </c>
      <c r="AM167" s="2"/>
      <c r="AN167" s="2"/>
      <c r="AO167" s="2"/>
      <c r="AP167" s="2">
        <f t="shared" si="50"/>
        <v>0</v>
      </c>
      <c r="AQ167" s="4">
        <f t="shared" si="43"/>
        <v>0</v>
      </c>
      <c r="AR167" s="2"/>
      <c r="AS167" s="2"/>
      <c r="AT167" s="2"/>
      <c r="AU167" s="2">
        <f t="shared" si="51"/>
        <v>0</v>
      </c>
      <c r="AV167" s="4">
        <f t="shared" si="44"/>
        <v>0</v>
      </c>
    </row>
    <row r="168" spans="1:48" x14ac:dyDescent="0.25">
      <c r="A168" s="14">
        <v>101094101</v>
      </c>
      <c r="B168" s="15" t="str">
        <f>VLOOKUP(A168,'[31]MEDICAMENTOS OCT-NOV-DIC 2025'!$B$2:$D$1754,3,0)</f>
        <v>TACROLIMUS 1mg, cápsula, V.O.</v>
      </c>
      <c r="C168" s="16">
        <v>3.76</v>
      </c>
      <c r="D168" s="17">
        <v>57300</v>
      </c>
      <c r="E168" s="17">
        <v>20950</v>
      </c>
      <c r="F168" s="17">
        <v>2000</v>
      </c>
      <c r="G168" s="18">
        <f t="shared" si="52"/>
        <v>80250</v>
      </c>
      <c r="H168" s="16">
        <f t="shared" si="53"/>
        <v>301740</v>
      </c>
      <c r="I168" s="17">
        <v>31900</v>
      </c>
      <c r="J168" s="17">
        <v>83050</v>
      </c>
      <c r="K168" s="17">
        <v>35500</v>
      </c>
      <c r="L168" s="19">
        <f t="shared" si="45"/>
        <v>150450</v>
      </c>
      <c r="M168" s="20">
        <f t="shared" si="38"/>
        <v>565692</v>
      </c>
      <c r="N168" s="17">
        <v>16900</v>
      </c>
      <c r="O168" s="17">
        <v>76350</v>
      </c>
      <c r="P168" s="17">
        <v>35500</v>
      </c>
      <c r="Q168" s="21">
        <f t="shared" si="54"/>
        <v>128750</v>
      </c>
      <c r="R168" s="22">
        <f t="shared" si="55"/>
        <v>484100</v>
      </c>
      <c r="S168" s="2"/>
      <c r="T168" s="2"/>
      <c r="U168" s="2"/>
      <c r="V168" s="2">
        <f t="shared" si="46"/>
        <v>0</v>
      </c>
      <c r="W168" s="3">
        <f t="shared" si="39"/>
        <v>0</v>
      </c>
      <c r="X168" s="2"/>
      <c r="Y168" s="2"/>
      <c r="Z168" s="2"/>
      <c r="AA168" s="2">
        <f t="shared" si="47"/>
        <v>0</v>
      </c>
      <c r="AB168" s="3">
        <f t="shared" si="40"/>
        <v>0</v>
      </c>
      <c r="AC168" s="2"/>
      <c r="AD168" s="2"/>
      <c r="AE168" s="2"/>
      <c r="AF168" s="2">
        <f t="shared" si="48"/>
        <v>0</v>
      </c>
      <c r="AG168" s="3">
        <f t="shared" si="41"/>
        <v>0</v>
      </c>
      <c r="AH168" s="2"/>
      <c r="AI168" s="2"/>
      <c r="AJ168" s="2"/>
      <c r="AK168" s="2">
        <f t="shared" si="49"/>
        <v>0</v>
      </c>
      <c r="AL168" s="4">
        <f t="shared" si="42"/>
        <v>0</v>
      </c>
      <c r="AM168" s="2"/>
      <c r="AN168" s="2"/>
      <c r="AO168" s="2"/>
      <c r="AP168" s="2">
        <f t="shared" si="50"/>
        <v>0</v>
      </c>
      <c r="AQ168" s="4">
        <f t="shared" si="43"/>
        <v>0</v>
      </c>
      <c r="AR168" s="2"/>
      <c r="AS168" s="2"/>
      <c r="AT168" s="2"/>
      <c r="AU168" s="2">
        <f t="shared" si="51"/>
        <v>0</v>
      </c>
      <c r="AV168" s="4">
        <f t="shared" si="44"/>
        <v>0</v>
      </c>
    </row>
    <row r="169" spans="1:48" x14ac:dyDescent="0.25">
      <c r="A169" s="14">
        <v>101094201</v>
      </c>
      <c r="B169" s="15" t="str">
        <f>VLOOKUP(A169,'[31]MEDICAMENTOS OCT-NOV-DIC 2025'!$B$2:$D$1754,3,0)</f>
        <v>TALIDOMIDA 100mg, tableta, V.O.</v>
      </c>
      <c r="C169" s="16">
        <v>1</v>
      </c>
      <c r="D169" s="17">
        <v>23900</v>
      </c>
      <c r="E169" s="17">
        <v>800</v>
      </c>
      <c r="F169" s="17">
        <v>900</v>
      </c>
      <c r="G169" s="18">
        <f t="shared" si="52"/>
        <v>25600</v>
      </c>
      <c r="H169" s="16">
        <f t="shared" si="53"/>
        <v>25600</v>
      </c>
      <c r="I169" s="17">
        <v>20300</v>
      </c>
      <c r="J169" s="17">
        <v>700</v>
      </c>
      <c r="K169" s="17">
        <v>0</v>
      </c>
      <c r="L169" s="19">
        <f t="shared" si="45"/>
        <v>21000</v>
      </c>
      <c r="M169" s="20">
        <f t="shared" si="38"/>
        <v>21000</v>
      </c>
      <c r="N169" s="17">
        <v>15900</v>
      </c>
      <c r="O169" s="17">
        <v>400</v>
      </c>
      <c r="P169" s="17">
        <v>700</v>
      </c>
      <c r="Q169" s="21">
        <f t="shared" si="54"/>
        <v>17000</v>
      </c>
      <c r="R169" s="22">
        <f t="shared" si="55"/>
        <v>17000</v>
      </c>
      <c r="S169" s="2"/>
      <c r="T169" s="2"/>
      <c r="U169" s="2"/>
      <c r="V169" s="2">
        <f t="shared" si="46"/>
        <v>0</v>
      </c>
      <c r="W169" s="3">
        <f t="shared" si="39"/>
        <v>0</v>
      </c>
      <c r="X169" s="2"/>
      <c r="Y169" s="2"/>
      <c r="Z169" s="2"/>
      <c r="AA169" s="2">
        <f t="shared" si="47"/>
        <v>0</v>
      </c>
      <c r="AB169" s="3">
        <f t="shared" si="40"/>
        <v>0</v>
      </c>
      <c r="AC169" s="2"/>
      <c r="AD169" s="2"/>
      <c r="AE169" s="2"/>
      <c r="AF169" s="2">
        <f t="shared" si="48"/>
        <v>0</v>
      </c>
      <c r="AG169" s="3">
        <f t="shared" si="41"/>
        <v>0</v>
      </c>
      <c r="AH169" s="2"/>
      <c r="AI169" s="2"/>
      <c r="AJ169" s="2"/>
      <c r="AK169" s="2">
        <f t="shared" si="49"/>
        <v>0</v>
      </c>
      <c r="AL169" s="4">
        <f t="shared" si="42"/>
        <v>0</v>
      </c>
      <c r="AM169" s="2"/>
      <c r="AN169" s="2"/>
      <c r="AO169" s="2"/>
      <c r="AP169" s="2">
        <f t="shared" si="50"/>
        <v>0</v>
      </c>
      <c r="AQ169" s="4">
        <f t="shared" si="43"/>
        <v>0</v>
      </c>
      <c r="AR169" s="2"/>
      <c r="AS169" s="2"/>
      <c r="AT169" s="2"/>
      <c r="AU169" s="2">
        <f t="shared" si="51"/>
        <v>0</v>
      </c>
      <c r="AV169" s="4">
        <f t="shared" si="44"/>
        <v>0</v>
      </c>
    </row>
    <row r="170" spans="1:48" x14ac:dyDescent="0.25">
      <c r="A170" s="14">
        <v>101094301</v>
      </c>
      <c r="B170" s="15" t="str">
        <f>VLOOKUP(A170,'[31]MEDICAMENTOS OCT-NOV-DIC 2025'!$B$2:$D$1754,3,0)</f>
        <v>TOPIRAMATO, 100MG, TABLETA, V.O.</v>
      </c>
      <c r="C170" s="16">
        <v>7.0000000000000007E-2</v>
      </c>
      <c r="D170" s="17">
        <v>0</v>
      </c>
      <c r="E170" s="17">
        <v>0</v>
      </c>
      <c r="F170" s="17">
        <v>0</v>
      </c>
      <c r="G170" s="18">
        <f t="shared" si="52"/>
        <v>0</v>
      </c>
      <c r="H170" s="16">
        <f t="shared" si="53"/>
        <v>0</v>
      </c>
      <c r="I170" s="17">
        <v>0</v>
      </c>
      <c r="J170" s="17">
        <v>0</v>
      </c>
      <c r="K170" s="17">
        <v>0</v>
      </c>
      <c r="L170" s="19">
        <f t="shared" si="45"/>
        <v>0</v>
      </c>
      <c r="M170" s="20">
        <f t="shared" si="38"/>
        <v>0</v>
      </c>
      <c r="N170" s="17">
        <v>21700</v>
      </c>
      <c r="O170" s="17">
        <v>0</v>
      </c>
      <c r="P170" s="17">
        <v>2100</v>
      </c>
      <c r="Q170" s="21">
        <f t="shared" si="54"/>
        <v>23800</v>
      </c>
      <c r="R170" s="22">
        <f t="shared" si="55"/>
        <v>1666.0000000000002</v>
      </c>
      <c r="S170" s="2"/>
      <c r="T170" s="2"/>
      <c r="U170" s="2"/>
      <c r="V170" s="2">
        <f t="shared" si="46"/>
        <v>0</v>
      </c>
      <c r="W170" s="3">
        <f t="shared" si="39"/>
        <v>0</v>
      </c>
      <c r="X170" s="2"/>
      <c r="Y170" s="2"/>
      <c r="Z170" s="2"/>
      <c r="AA170" s="2">
        <f t="shared" si="47"/>
        <v>0</v>
      </c>
      <c r="AB170" s="3">
        <f t="shared" si="40"/>
        <v>0</v>
      </c>
      <c r="AC170" s="2"/>
      <c r="AD170" s="2"/>
      <c r="AE170" s="2"/>
      <c r="AF170" s="2">
        <f t="shared" si="48"/>
        <v>0</v>
      </c>
      <c r="AG170" s="3">
        <f t="shared" si="41"/>
        <v>0</v>
      </c>
      <c r="AH170" s="2"/>
      <c r="AI170" s="2"/>
      <c r="AJ170" s="2"/>
      <c r="AK170" s="2">
        <f t="shared" si="49"/>
        <v>0</v>
      </c>
      <c r="AL170" s="4">
        <f t="shared" si="42"/>
        <v>0</v>
      </c>
      <c r="AM170" s="2"/>
      <c r="AN170" s="2"/>
      <c r="AO170" s="2"/>
      <c r="AP170" s="2">
        <f t="shared" si="50"/>
        <v>0</v>
      </c>
      <c r="AQ170" s="4">
        <f t="shared" si="43"/>
        <v>0</v>
      </c>
      <c r="AR170" s="2"/>
      <c r="AS170" s="2"/>
      <c r="AT170" s="2"/>
      <c r="AU170" s="2">
        <f t="shared" si="51"/>
        <v>0</v>
      </c>
      <c r="AV170" s="4">
        <f t="shared" si="44"/>
        <v>0</v>
      </c>
    </row>
    <row r="171" spans="1:48" ht="24.75" x14ac:dyDescent="0.25">
      <c r="A171" s="14">
        <v>101094401</v>
      </c>
      <c r="B171" s="15" t="str">
        <f>VLOOKUP(A171,'[31]MEDICAMENTOS OCT-NOV-DIC 2025'!$B$2:$D$1754,3,0)</f>
        <v>TRETINOÍNA (ACIDO RETINOICO) 10mg, cápsula, V.O.</v>
      </c>
      <c r="C171" s="16">
        <v>3.93</v>
      </c>
      <c r="D171" s="17">
        <v>0</v>
      </c>
      <c r="E171" s="17">
        <v>0</v>
      </c>
      <c r="F171" s="17">
        <v>0</v>
      </c>
      <c r="G171" s="18">
        <f t="shared" si="52"/>
        <v>0</v>
      </c>
      <c r="H171" s="16">
        <f t="shared" si="53"/>
        <v>0</v>
      </c>
      <c r="I171" s="17">
        <v>0</v>
      </c>
      <c r="J171" s="17">
        <v>0</v>
      </c>
      <c r="K171" s="17">
        <v>0</v>
      </c>
      <c r="L171" s="19">
        <f t="shared" si="45"/>
        <v>0</v>
      </c>
      <c r="M171" s="20">
        <f t="shared" si="38"/>
        <v>0</v>
      </c>
      <c r="N171" s="17">
        <v>0</v>
      </c>
      <c r="O171" s="17">
        <v>0</v>
      </c>
      <c r="P171" s="17">
        <v>0</v>
      </c>
      <c r="Q171" s="21">
        <f t="shared" si="54"/>
        <v>0</v>
      </c>
      <c r="R171" s="22">
        <f t="shared" si="55"/>
        <v>0</v>
      </c>
      <c r="S171" s="2"/>
      <c r="T171" s="2"/>
      <c r="U171" s="2"/>
      <c r="V171" s="2">
        <f t="shared" si="46"/>
        <v>0</v>
      </c>
      <c r="W171" s="3">
        <f t="shared" si="39"/>
        <v>0</v>
      </c>
      <c r="X171" s="2"/>
      <c r="Y171" s="2"/>
      <c r="Z171" s="2"/>
      <c r="AA171" s="2">
        <f t="shared" si="47"/>
        <v>0</v>
      </c>
      <c r="AB171" s="3">
        <f t="shared" si="40"/>
        <v>0</v>
      </c>
      <c r="AC171" s="2"/>
      <c r="AD171" s="2"/>
      <c r="AE171" s="2"/>
      <c r="AF171" s="2">
        <f t="shared" si="48"/>
        <v>0</v>
      </c>
      <c r="AG171" s="3">
        <f t="shared" si="41"/>
        <v>0</v>
      </c>
      <c r="AH171" s="2"/>
      <c r="AI171" s="2"/>
      <c r="AJ171" s="2"/>
      <c r="AK171" s="2">
        <f t="shared" si="49"/>
        <v>0</v>
      </c>
      <c r="AL171" s="4">
        <f t="shared" si="42"/>
        <v>0</v>
      </c>
      <c r="AM171" s="2"/>
      <c r="AN171" s="2"/>
      <c r="AO171" s="2"/>
      <c r="AP171" s="2">
        <f t="shared" si="50"/>
        <v>0</v>
      </c>
      <c r="AQ171" s="4">
        <f t="shared" si="43"/>
        <v>0</v>
      </c>
      <c r="AR171" s="2"/>
      <c r="AS171" s="2"/>
      <c r="AT171" s="2"/>
      <c r="AU171" s="2">
        <f t="shared" si="51"/>
        <v>0</v>
      </c>
      <c r="AV171" s="4">
        <f t="shared" si="44"/>
        <v>0</v>
      </c>
    </row>
    <row r="172" spans="1:48" x14ac:dyDescent="0.25">
      <c r="A172" s="14">
        <v>101094501</v>
      </c>
      <c r="B172" s="15" t="str">
        <f>VLOOKUP(A172,'[31]MEDICAMENTOS OCT-NOV-DIC 2025'!$B$2:$D$1754,3,0)</f>
        <v>VALGANCICLOVIR  450mg, tableta, V.O.</v>
      </c>
      <c r="C172" s="16">
        <v>6.21</v>
      </c>
      <c r="D172" s="17">
        <v>3720</v>
      </c>
      <c r="E172" s="17">
        <v>360</v>
      </c>
      <c r="F172" s="17">
        <v>960</v>
      </c>
      <c r="G172" s="18">
        <f t="shared" si="52"/>
        <v>5040</v>
      </c>
      <c r="H172" s="16">
        <f t="shared" si="53"/>
        <v>31298.400000000001</v>
      </c>
      <c r="I172" s="17"/>
      <c r="J172" s="17">
        <v>240</v>
      </c>
      <c r="K172" s="17">
        <v>960</v>
      </c>
      <c r="L172" s="19">
        <v>0</v>
      </c>
      <c r="M172" s="20">
        <f t="shared" si="38"/>
        <v>0</v>
      </c>
      <c r="N172" s="17">
        <v>2640</v>
      </c>
      <c r="O172" s="17">
        <v>120</v>
      </c>
      <c r="P172" s="17">
        <v>960</v>
      </c>
      <c r="Q172" s="21">
        <f t="shared" si="54"/>
        <v>3720</v>
      </c>
      <c r="R172" s="22">
        <f t="shared" si="55"/>
        <v>23101.200000000001</v>
      </c>
      <c r="S172" s="2"/>
      <c r="T172" s="2"/>
      <c r="U172" s="2"/>
      <c r="V172" s="2">
        <f t="shared" si="46"/>
        <v>0</v>
      </c>
      <c r="W172" s="3">
        <f t="shared" si="39"/>
        <v>0</v>
      </c>
      <c r="X172" s="2"/>
      <c r="Y172" s="2"/>
      <c r="Z172" s="2"/>
      <c r="AA172" s="2">
        <f t="shared" si="47"/>
        <v>0</v>
      </c>
      <c r="AB172" s="3">
        <f t="shared" si="40"/>
        <v>0</v>
      </c>
      <c r="AC172" s="2"/>
      <c r="AD172" s="2"/>
      <c r="AE172" s="2"/>
      <c r="AF172" s="2">
        <f t="shared" si="48"/>
        <v>0</v>
      </c>
      <c r="AG172" s="3">
        <f t="shared" si="41"/>
        <v>0</v>
      </c>
      <c r="AH172" s="2"/>
      <c r="AI172" s="2"/>
      <c r="AJ172" s="2"/>
      <c r="AK172" s="2">
        <f t="shared" si="49"/>
        <v>0</v>
      </c>
      <c r="AL172" s="4">
        <f t="shared" si="42"/>
        <v>0</v>
      </c>
      <c r="AM172" s="2"/>
      <c r="AN172" s="2"/>
      <c r="AO172" s="2"/>
      <c r="AP172" s="2">
        <f t="shared" si="50"/>
        <v>0</v>
      </c>
      <c r="AQ172" s="4">
        <f t="shared" si="43"/>
        <v>0</v>
      </c>
      <c r="AR172" s="2"/>
      <c r="AS172" s="2"/>
      <c r="AT172" s="2"/>
      <c r="AU172" s="2">
        <f t="shared" si="51"/>
        <v>0</v>
      </c>
      <c r="AV172" s="4">
        <f t="shared" si="44"/>
        <v>0</v>
      </c>
    </row>
    <row r="173" spans="1:48" ht="24.75" x14ac:dyDescent="0.25">
      <c r="A173" s="14">
        <v>101094701</v>
      </c>
      <c r="B173" s="15" t="str">
        <f>VLOOKUP(A173,'[31]MEDICAMENTOS OCT-NOV-DIC 2025'!$B$2:$D$1754,3,0)</f>
        <v>CINACALCET HIDROCLORURO  30mg,  tableta, V.O.</v>
      </c>
      <c r="C173" s="16">
        <v>0.94</v>
      </c>
      <c r="D173" s="17">
        <v>15540</v>
      </c>
      <c r="E173" s="17">
        <v>3976</v>
      </c>
      <c r="F173" s="17">
        <v>2744</v>
      </c>
      <c r="G173" s="18">
        <f t="shared" si="52"/>
        <v>22260</v>
      </c>
      <c r="H173" s="16">
        <f t="shared" si="53"/>
        <v>20924.399999999998</v>
      </c>
      <c r="I173" s="17">
        <v>20792</v>
      </c>
      <c r="J173" s="17">
        <v>2016</v>
      </c>
      <c r="K173" s="17">
        <v>1820</v>
      </c>
      <c r="L173" s="19">
        <f t="shared" si="45"/>
        <v>24628</v>
      </c>
      <c r="M173" s="20">
        <f t="shared" si="38"/>
        <v>23150.32</v>
      </c>
      <c r="N173" s="17">
        <v>15732</v>
      </c>
      <c r="O173" s="17">
        <v>2202</v>
      </c>
      <c r="P173" s="17">
        <v>1820</v>
      </c>
      <c r="Q173" s="21">
        <f t="shared" si="54"/>
        <v>19754</v>
      </c>
      <c r="R173" s="22">
        <f t="shared" si="55"/>
        <v>18568.759999999998</v>
      </c>
      <c r="S173" s="2"/>
      <c r="T173" s="2"/>
      <c r="U173" s="2"/>
      <c r="V173" s="2">
        <f t="shared" si="46"/>
        <v>0</v>
      </c>
      <c r="W173" s="3">
        <f t="shared" si="39"/>
        <v>0</v>
      </c>
      <c r="X173" s="2"/>
      <c r="Y173" s="2"/>
      <c r="Z173" s="2"/>
      <c r="AA173" s="2">
        <f t="shared" si="47"/>
        <v>0</v>
      </c>
      <c r="AB173" s="3">
        <f t="shared" si="40"/>
        <v>0</v>
      </c>
      <c r="AC173" s="2"/>
      <c r="AD173" s="2"/>
      <c r="AE173" s="2"/>
      <c r="AF173" s="2">
        <f t="shared" si="48"/>
        <v>0</v>
      </c>
      <c r="AG173" s="3">
        <f t="shared" si="41"/>
        <v>0</v>
      </c>
      <c r="AH173" s="2"/>
      <c r="AI173" s="2"/>
      <c r="AJ173" s="2"/>
      <c r="AK173" s="2">
        <f t="shared" si="49"/>
        <v>0</v>
      </c>
      <c r="AL173" s="4">
        <f t="shared" si="42"/>
        <v>0</v>
      </c>
      <c r="AM173" s="2"/>
      <c r="AN173" s="2"/>
      <c r="AO173" s="2"/>
      <c r="AP173" s="2">
        <f t="shared" si="50"/>
        <v>0</v>
      </c>
      <c r="AQ173" s="4">
        <f t="shared" si="43"/>
        <v>0</v>
      </c>
      <c r="AR173" s="2"/>
      <c r="AS173" s="2"/>
      <c r="AT173" s="2"/>
      <c r="AU173" s="2">
        <f t="shared" si="51"/>
        <v>0</v>
      </c>
      <c r="AV173" s="4">
        <f t="shared" si="44"/>
        <v>0</v>
      </c>
    </row>
    <row r="174" spans="1:48" ht="24.75" x14ac:dyDescent="0.25">
      <c r="A174" s="14">
        <v>101095601</v>
      </c>
      <c r="B174" s="15" t="str">
        <f>VLOOKUP(A174,'[31]MEDICAMENTOS OCT-NOV-DIC 2025'!$B$2:$D$1754,3,0)</f>
        <v>DEFERASIROX 125mg, tableta dispersable, V.O.</v>
      </c>
      <c r="C174" s="16">
        <v>9.9499999999999993</v>
      </c>
      <c r="D174" s="17">
        <v>0</v>
      </c>
      <c r="E174" s="17">
        <v>0</v>
      </c>
      <c r="F174" s="17">
        <v>0</v>
      </c>
      <c r="G174" s="18">
        <f t="shared" si="52"/>
        <v>0</v>
      </c>
      <c r="H174" s="16">
        <f t="shared" si="53"/>
        <v>0</v>
      </c>
      <c r="I174" s="17">
        <v>0</v>
      </c>
      <c r="J174" s="17">
        <v>0</v>
      </c>
      <c r="K174" s="17">
        <v>0</v>
      </c>
      <c r="L174" s="19">
        <f t="shared" si="45"/>
        <v>0</v>
      </c>
      <c r="M174" s="20">
        <f t="shared" si="38"/>
        <v>0</v>
      </c>
      <c r="N174" s="17">
        <v>0</v>
      </c>
      <c r="O174" s="17">
        <v>0</v>
      </c>
      <c r="P174" s="17">
        <v>0</v>
      </c>
      <c r="Q174" s="21">
        <f t="shared" si="54"/>
        <v>0</v>
      </c>
      <c r="R174" s="22">
        <f t="shared" si="55"/>
        <v>0</v>
      </c>
      <c r="S174" s="2"/>
      <c r="T174" s="2"/>
      <c r="U174" s="2"/>
      <c r="V174" s="2">
        <f t="shared" si="46"/>
        <v>0</v>
      </c>
      <c r="W174" s="3">
        <f t="shared" si="39"/>
        <v>0</v>
      </c>
      <c r="X174" s="2"/>
      <c r="Y174" s="2"/>
      <c r="Z174" s="2"/>
      <c r="AA174" s="2">
        <f t="shared" si="47"/>
        <v>0</v>
      </c>
      <c r="AB174" s="3">
        <f t="shared" si="40"/>
        <v>0</v>
      </c>
      <c r="AC174" s="2"/>
      <c r="AD174" s="2"/>
      <c r="AE174" s="2"/>
      <c r="AF174" s="2">
        <f t="shared" si="48"/>
        <v>0</v>
      </c>
      <c r="AG174" s="3">
        <f t="shared" si="41"/>
        <v>0</v>
      </c>
      <c r="AH174" s="2"/>
      <c r="AI174" s="2"/>
      <c r="AJ174" s="2"/>
      <c r="AK174" s="2">
        <f t="shared" si="49"/>
        <v>0</v>
      </c>
      <c r="AL174" s="4">
        <f t="shared" si="42"/>
        <v>0</v>
      </c>
      <c r="AM174" s="2"/>
      <c r="AN174" s="2"/>
      <c r="AO174" s="2"/>
      <c r="AP174" s="2">
        <f t="shared" si="50"/>
        <v>0</v>
      </c>
      <c r="AQ174" s="4">
        <f t="shared" si="43"/>
        <v>0</v>
      </c>
      <c r="AR174" s="2"/>
      <c r="AS174" s="2"/>
      <c r="AT174" s="2"/>
      <c r="AU174" s="2">
        <f t="shared" si="51"/>
        <v>0</v>
      </c>
      <c r="AV174" s="4">
        <f t="shared" si="44"/>
        <v>0</v>
      </c>
    </row>
    <row r="175" spans="1:48" ht="24.75" x14ac:dyDescent="0.25">
      <c r="A175" s="14">
        <v>101095701</v>
      </c>
      <c r="B175" s="15" t="str">
        <f>VLOOKUP(A175,'[31]MEDICAMENTOS OCT-NOV-DIC 2025'!$B$2:$D$1754,3,0)</f>
        <v>DEFERASIROX 250mg, tableta dispersable, V.O.</v>
      </c>
      <c r="C175" s="16">
        <v>11</v>
      </c>
      <c r="D175" s="17">
        <v>812</v>
      </c>
      <c r="E175" s="17">
        <v>0</v>
      </c>
      <c r="F175" s="17">
        <v>0</v>
      </c>
      <c r="G175" s="18">
        <f t="shared" si="52"/>
        <v>812</v>
      </c>
      <c r="H175" s="16">
        <f t="shared" si="53"/>
        <v>8932</v>
      </c>
      <c r="I175" s="17">
        <v>812</v>
      </c>
      <c r="J175" s="17">
        <v>0</v>
      </c>
      <c r="K175" s="17">
        <v>0</v>
      </c>
      <c r="L175" s="19">
        <f t="shared" si="45"/>
        <v>812</v>
      </c>
      <c r="M175" s="20">
        <f t="shared" si="38"/>
        <v>8932</v>
      </c>
      <c r="N175" s="17">
        <v>532</v>
      </c>
      <c r="O175" s="17">
        <v>0</v>
      </c>
      <c r="P175" s="17">
        <v>0</v>
      </c>
      <c r="Q175" s="21">
        <f t="shared" si="54"/>
        <v>532</v>
      </c>
      <c r="R175" s="22">
        <f t="shared" si="55"/>
        <v>5852</v>
      </c>
      <c r="S175" s="2"/>
      <c r="T175" s="2"/>
      <c r="U175" s="2"/>
      <c r="V175" s="2">
        <f t="shared" si="46"/>
        <v>0</v>
      </c>
      <c r="W175" s="3">
        <f t="shared" si="39"/>
        <v>0</v>
      </c>
      <c r="X175" s="2"/>
      <c r="Y175" s="2"/>
      <c r="Z175" s="2"/>
      <c r="AA175" s="2">
        <f t="shared" si="47"/>
        <v>0</v>
      </c>
      <c r="AB175" s="3">
        <f t="shared" si="40"/>
        <v>0</v>
      </c>
      <c r="AC175" s="2"/>
      <c r="AD175" s="2"/>
      <c r="AE175" s="2"/>
      <c r="AF175" s="2">
        <f t="shared" si="48"/>
        <v>0</v>
      </c>
      <c r="AG175" s="3">
        <f t="shared" si="41"/>
        <v>0</v>
      </c>
      <c r="AH175" s="2"/>
      <c r="AI175" s="2"/>
      <c r="AJ175" s="2"/>
      <c r="AK175" s="2">
        <f t="shared" si="49"/>
        <v>0</v>
      </c>
      <c r="AL175" s="4">
        <f t="shared" si="42"/>
        <v>0</v>
      </c>
      <c r="AM175" s="2"/>
      <c r="AN175" s="2"/>
      <c r="AO175" s="2"/>
      <c r="AP175" s="2">
        <f t="shared" si="50"/>
        <v>0</v>
      </c>
      <c r="AQ175" s="4">
        <f t="shared" si="43"/>
        <v>0</v>
      </c>
      <c r="AR175" s="2"/>
      <c r="AS175" s="2"/>
      <c r="AT175" s="2"/>
      <c r="AU175" s="2">
        <f t="shared" si="51"/>
        <v>0</v>
      </c>
      <c r="AV175" s="4">
        <f t="shared" si="44"/>
        <v>0</v>
      </c>
    </row>
    <row r="176" spans="1:48" ht="24.75" x14ac:dyDescent="0.25">
      <c r="A176" s="14">
        <v>101095801</v>
      </c>
      <c r="B176" s="15" t="str">
        <f>VLOOKUP(A176,'[31]MEDICAMENTOS OCT-NOV-DIC 2025'!$B$2:$D$1754,3,0)</f>
        <v>DEFERASIROX 500mg, tableta dispersable, V.O.</v>
      </c>
      <c r="C176" s="16">
        <v>6.29</v>
      </c>
      <c r="D176" s="17">
        <v>16464</v>
      </c>
      <c r="E176" s="17">
        <v>0</v>
      </c>
      <c r="F176" s="17">
        <v>0</v>
      </c>
      <c r="G176" s="18">
        <f t="shared" si="52"/>
        <v>16464</v>
      </c>
      <c r="H176" s="16">
        <f t="shared" si="53"/>
        <v>103558.56</v>
      </c>
      <c r="I176" s="17">
        <v>13636</v>
      </c>
      <c r="J176" s="17">
        <v>0</v>
      </c>
      <c r="K176" s="17">
        <v>0</v>
      </c>
      <c r="L176" s="19">
        <f t="shared" si="45"/>
        <v>13636</v>
      </c>
      <c r="M176" s="20">
        <f t="shared" si="38"/>
        <v>85770.44</v>
      </c>
      <c r="N176" s="17">
        <v>12236</v>
      </c>
      <c r="O176" s="17">
        <v>0</v>
      </c>
      <c r="P176" s="17">
        <v>0</v>
      </c>
      <c r="Q176" s="21">
        <f t="shared" si="54"/>
        <v>12236</v>
      </c>
      <c r="R176" s="22">
        <f t="shared" si="55"/>
        <v>76964.44</v>
      </c>
      <c r="S176" s="2"/>
      <c r="T176" s="2"/>
      <c r="U176" s="2"/>
      <c r="V176" s="2">
        <f t="shared" si="46"/>
        <v>0</v>
      </c>
      <c r="W176" s="3">
        <f t="shared" si="39"/>
        <v>0</v>
      </c>
      <c r="X176" s="2"/>
      <c r="Y176" s="2"/>
      <c r="Z176" s="2"/>
      <c r="AA176" s="2">
        <f t="shared" si="47"/>
        <v>0</v>
      </c>
      <c r="AB176" s="3">
        <f t="shared" si="40"/>
        <v>0</v>
      </c>
      <c r="AC176" s="2"/>
      <c r="AD176" s="2"/>
      <c r="AE176" s="2"/>
      <c r="AF176" s="2">
        <f t="shared" si="48"/>
        <v>0</v>
      </c>
      <c r="AG176" s="3">
        <f t="shared" si="41"/>
        <v>0</v>
      </c>
      <c r="AH176" s="2"/>
      <c r="AI176" s="2"/>
      <c r="AJ176" s="2"/>
      <c r="AK176" s="2">
        <f t="shared" si="49"/>
        <v>0</v>
      </c>
      <c r="AL176" s="4">
        <f t="shared" si="42"/>
        <v>0</v>
      </c>
      <c r="AM176" s="2"/>
      <c r="AN176" s="2"/>
      <c r="AO176" s="2"/>
      <c r="AP176" s="2">
        <f t="shared" si="50"/>
        <v>0</v>
      </c>
      <c r="AQ176" s="4">
        <f t="shared" si="43"/>
        <v>0</v>
      </c>
      <c r="AR176" s="2"/>
      <c r="AS176" s="2"/>
      <c r="AT176" s="2"/>
      <c r="AU176" s="2">
        <f t="shared" si="51"/>
        <v>0</v>
      </c>
      <c r="AV176" s="4">
        <f t="shared" si="44"/>
        <v>0</v>
      </c>
    </row>
    <row r="177" spans="1:48" x14ac:dyDescent="0.25">
      <c r="A177" s="14">
        <v>101096001</v>
      </c>
      <c r="B177" s="15" t="str">
        <f>VLOOKUP(A177,'[31]MEDICAMENTOS OCT-NOV-DIC 2025'!$B$2:$D$1754,3,0)</f>
        <v>NILOTINIB, 200mg, cápsula, V.O.</v>
      </c>
      <c r="C177" s="16">
        <v>42</v>
      </c>
      <c r="D177" s="17">
        <v>51072</v>
      </c>
      <c r="E177" s="17">
        <v>1568</v>
      </c>
      <c r="F177" s="17">
        <v>0</v>
      </c>
      <c r="G177" s="18">
        <f t="shared" si="52"/>
        <v>52640</v>
      </c>
      <c r="H177" s="16">
        <f t="shared" si="53"/>
        <v>2210880</v>
      </c>
      <c r="I177" s="17">
        <v>40992</v>
      </c>
      <c r="J177" s="17">
        <v>224</v>
      </c>
      <c r="K177" s="17">
        <v>1792</v>
      </c>
      <c r="L177" s="19">
        <f t="shared" si="45"/>
        <v>43008</v>
      </c>
      <c r="M177" s="20">
        <f t="shared" si="38"/>
        <v>1806336</v>
      </c>
      <c r="N177" s="17">
        <v>51744</v>
      </c>
      <c r="O177" s="17">
        <v>11760</v>
      </c>
      <c r="P177" s="17">
        <v>10416</v>
      </c>
      <c r="Q177" s="21">
        <f t="shared" si="54"/>
        <v>73920</v>
      </c>
      <c r="R177" s="22">
        <f t="shared" si="55"/>
        <v>3104640</v>
      </c>
      <c r="S177" s="2"/>
      <c r="T177" s="2"/>
      <c r="U177" s="2"/>
      <c r="V177" s="2">
        <f t="shared" si="46"/>
        <v>0</v>
      </c>
      <c r="W177" s="3">
        <f t="shared" si="39"/>
        <v>0</v>
      </c>
      <c r="X177" s="2"/>
      <c r="Y177" s="2"/>
      <c r="Z177" s="2"/>
      <c r="AA177" s="2">
        <f t="shared" si="47"/>
        <v>0</v>
      </c>
      <c r="AB177" s="3">
        <f t="shared" si="40"/>
        <v>0</v>
      </c>
      <c r="AC177" s="2"/>
      <c r="AD177" s="2"/>
      <c r="AE177" s="2"/>
      <c r="AF177" s="2">
        <f t="shared" si="48"/>
        <v>0</v>
      </c>
      <c r="AG177" s="3">
        <f t="shared" si="41"/>
        <v>0</v>
      </c>
      <c r="AH177" s="2"/>
      <c r="AI177" s="2"/>
      <c r="AJ177" s="2"/>
      <c r="AK177" s="2">
        <f t="shared" si="49"/>
        <v>0</v>
      </c>
      <c r="AL177" s="4">
        <f t="shared" si="42"/>
        <v>0</v>
      </c>
      <c r="AM177" s="2"/>
      <c r="AN177" s="2"/>
      <c r="AO177" s="2"/>
      <c r="AP177" s="2">
        <f t="shared" si="50"/>
        <v>0</v>
      </c>
      <c r="AQ177" s="4">
        <f t="shared" si="43"/>
        <v>0</v>
      </c>
      <c r="AR177" s="2"/>
      <c r="AS177" s="2"/>
      <c r="AT177" s="2"/>
      <c r="AU177" s="2">
        <f t="shared" si="51"/>
        <v>0</v>
      </c>
      <c r="AV177" s="4">
        <f t="shared" si="44"/>
        <v>0</v>
      </c>
    </row>
    <row r="178" spans="1:48" x14ac:dyDescent="0.25">
      <c r="A178" s="14">
        <v>101096101</v>
      </c>
      <c r="B178" s="15" t="str">
        <f>VLOOKUP(A178,'[31]MEDICAMENTOS OCT-NOV-DIC 2025'!$B$2:$D$1754,3,0)</f>
        <v>DASATINIB 70mg, tableta, V.O.</v>
      </c>
      <c r="C178" s="16">
        <v>11</v>
      </c>
      <c r="D178" s="17">
        <v>2580</v>
      </c>
      <c r="E178" s="17">
        <v>0</v>
      </c>
      <c r="F178" s="17">
        <v>0</v>
      </c>
      <c r="G178" s="18">
        <f t="shared" si="52"/>
        <v>2580</v>
      </c>
      <c r="H178" s="16">
        <f t="shared" si="53"/>
        <v>28380</v>
      </c>
      <c r="I178" s="17">
        <v>2220</v>
      </c>
      <c r="J178" s="17">
        <v>0</v>
      </c>
      <c r="K178" s="17">
        <v>0</v>
      </c>
      <c r="L178" s="19">
        <f t="shared" si="45"/>
        <v>2220</v>
      </c>
      <c r="M178" s="20">
        <f t="shared" si="38"/>
        <v>24420</v>
      </c>
      <c r="N178" s="17">
        <v>1380</v>
      </c>
      <c r="O178" s="17">
        <v>0</v>
      </c>
      <c r="P178" s="17">
        <v>0</v>
      </c>
      <c r="Q178" s="21">
        <f t="shared" si="54"/>
        <v>1380</v>
      </c>
      <c r="R178" s="22">
        <f t="shared" si="55"/>
        <v>15180</v>
      </c>
      <c r="S178" s="2"/>
      <c r="T178" s="2"/>
      <c r="U178" s="2"/>
      <c r="V178" s="2">
        <f t="shared" si="46"/>
        <v>0</v>
      </c>
      <c r="W178" s="3">
        <f t="shared" si="39"/>
        <v>0</v>
      </c>
      <c r="X178" s="2"/>
      <c r="Y178" s="2"/>
      <c r="Z178" s="2"/>
      <c r="AA178" s="2">
        <f t="shared" si="47"/>
        <v>0</v>
      </c>
      <c r="AB178" s="3">
        <f t="shared" si="40"/>
        <v>0</v>
      </c>
      <c r="AC178" s="2"/>
      <c r="AD178" s="2"/>
      <c r="AE178" s="2"/>
      <c r="AF178" s="2">
        <f t="shared" si="48"/>
        <v>0</v>
      </c>
      <c r="AG178" s="3">
        <f t="shared" si="41"/>
        <v>0</v>
      </c>
      <c r="AH178" s="2"/>
      <c r="AI178" s="2"/>
      <c r="AJ178" s="2"/>
      <c r="AK178" s="2">
        <f t="shared" si="49"/>
        <v>0</v>
      </c>
      <c r="AL178" s="4">
        <f t="shared" si="42"/>
        <v>0</v>
      </c>
      <c r="AM178" s="2"/>
      <c r="AN178" s="2"/>
      <c r="AO178" s="2"/>
      <c r="AP178" s="2">
        <f t="shared" si="50"/>
        <v>0</v>
      </c>
      <c r="AQ178" s="4">
        <f t="shared" si="43"/>
        <v>0</v>
      </c>
      <c r="AR178" s="2"/>
      <c r="AS178" s="2"/>
      <c r="AT178" s="2"/>
      <c r="AU178" s="2">
        <f t="shared" si="51"/>
        <v>0</v>
      </c>
      <c r="AV178" s="4">
        <f t="shared" si="44"/>
        <v>0</v>
      </c>
    </row>
    <row r="179" spans="1:48" x14ac:dyDescent="0.25">
      <c r="A179" s="14">
        <v>101096301</v>
      </c>
      <c r="B179" s="15" t="str">
        <f>VLOOKUP(A179,'[31]MEDICAMENTOS OCT-NOV-DIC 2025'!$B$2:$D$1754,3,0)</f>
        <v>PERINDOPRIL, 5MG, TABLETA, V.O.</v>
      </c>
      <c r="C179" s="16">
        <v>0.06</v>
      </c>
      <c r="D179" s="17">
        <v>4545700</v>
      </c>
      <c r="E179" s="17">
        <v>1221900</v>
      </c>
      <c r="F179" s="17">
        <v>492100</v>
      </c>
      <c r="G179" s="18">
        <f t="shared" si="52"/>
        <v>6259700</v>
      </c>
      <c r="H179" s="16">
        <f t="shared" si="53"/>
        <v>375582</v>
      </c>
      <c r="I179" s="17">
        <v>4149500</v>
      </c>
      <c r="J179" s="17">
        <v>1040400</v>
      </c>
      <c r="K179" s="17">
        <v>270100</v>
      </c>
      <c r="L179" s="19">
        <f t="shared" si="45"/>
        <v>5460000</v>
      </c>
      <c r="M179" s="20">
        <f t="shared" si="38"/>
        <v>327600</v>
      </c>
      <c r="N179" s="17">
        <v>3868000</v>
      </c>
      <c r="O179" s="17">
        <v>886400</v>
      </c>
      <c r="P179" s="17">
        <v>188500</v>
      </c>
      <c r="Q179" s="21">
        <f t="shared" si="54"/>
        <v>4942900</v>
      </c>
      <c r="R179" s="22">
        <f t="shared" si="55"/>
        <v>296574</v>
      </c>
      <c r="S179" s="2"/>
      <c r="T179" s="2"/>
      <c r="U179" s="2"/>
      <c r="V179" s="2">
        <f t="shared" si="46"/>
        <v>0</v>
      </c>
      <c r="W179" s="3">
        <f t="shared" si="39"/>
        <v>0</v>
      </c>
      <c r="X179" s="2"/>
      <c r="Y179" s="2"/>
      <c r="Z179" s="2"/>
      <c r="AA179" s="2">
        <f t="shared" si="47"/>
        <v>0</v>
      </c>
      <c r="AB179" s="3">
        <f t="shared" si="40"/>
        <v>0</v>
      </c>
      <c r="AC179" s="2"/>
      <c r="AD179" s="2"/>
      <c r="AE179" s="2"/>
      <c r="AF179" s="2">
        <f t="shared" si="48"/>
        <v>0</v>
      </c>
      <c r="AG179" s="3">
        <f t="shared" si="41"/>
        <v>0</v>
      </c>
      <c r="AH179" s="2"/>
      <c r="AI179" s="2"/>
      <c r="AJ179" s="2"/>
      <c r="AK179" s="2">
        <f t="shared" si="49"/>
        <v>0</v>
      </c>
      <c r="AL179" s="4">
        <f t="shared" si="42"/>
        <v>0</v>
      </c>
      <c r="AM179" s="2"/>
      <c r="AN179" s="2"/>
      <c r="AO179" s="2"/>
      <c r="AP179" s="2">
        <f t="shared" si="50"/>
        <v>0</v>
      </c>
      <c r="AQ179" s="4">
        <f t="shared" si="43"/>
        <v>0</v>
      </c>
      <c r="AR179" s="2"/>
      <c r="AS179" s="2"/>
      <c r="AT179" s="2"/>
      <c r="AU179" s="2">
        <f t="shared" si="51"/>
        <v>0</v>
      </c>
      <c r="AV179" s="4">
        <f t="shared" si="44"/>
        <v>0</v>
      </c>
    </row>
    <row r="180" spans="1:48" x14ac:dyDescent="0.25">
      <c r="A180" s="14">
        <v>101096401</v>
      </c>
      <c r="B180" s="15" t="str">
        <f>VLOOKUP(A180,'[31]MEDICAMENTOS OCT-NOV-DIC 2025'!$B$2:$D$1754,3,0)</f>
        <v>MONTELUKAST 4mg, tableta, V.O.</v>
      </c>
      <c r="C180" s="16">
        <v>0.33</v>
      </c>
      <c r="D180" s="17">
        <v>0</v>
      </c>
      <c r="E180" s="17">
        <v>0</v>
      </c>
      <c r="F180" s="17">
        <v>0</v>
      </c>
      <c r="G180" s="18">
        <f t="shared" si="52"/>
        <v>0</v>
      </c>
      <c r="H180" s="16">
        <f t="shared" si="53"/>
        <v>0</v>
      </c>
      <c r="I180" s="17">
        <v>0</v>
      </c>
      <c r="J180" s="17">
        <v>0</v>
      </c>
      <c r="K180" s="17">
        <v>0</v>
      </c>
      <c r="L180" s="19">
        <f t="shared" si="45"/>
        <v>0</v>
      </c>
      <c r="M180" s="20">
        <f t="shared" si="38"/>
        <v>0</v>
      </c>
      <c r="N180" s="17">
        <v>0</v>
      </c>
      <c r="O180" s="17">
        <v>0</v>
      </c>
      <c r="P180" s="17">
        <v>0</v>
      </c>
      <c r="Q180" s="21">
        <f t="shared" si="54"/>
        <v>0</v>
      </c>
      <c r="R180" s="22">
        <f t="shared" si="55"/>
        <v>0</v>
      </c>
      <c r="S180" s="2"/>
      <c r="T180" s="2"/>
      <c r="U180" s="2"/>
      <c r="V180" s="2">
        <f t="shared" si="46"/>
        <v>0</v>
      </c>
      <c r="W180" s="3">
        <f t="shared" si="39"/>
        <v>0</v>
      </c>
      <c r="X180" s="2"/>
      <c r="Y180" s="2"/>
      <c r="Z180" s="2"/>
      <c r="AA180" s="2">
        <f t="shared" si="47"/>
        <v>0</v>
      </c>
      <c r="AB180" s="3">
        <f t="shared" si="40"/>
        <v>0</v>
      </c>
      <c r="AC180" s="2"/>
      <c r="AD180" s="2"/>
      <c r="AE180" s="2"/>
      <c r="AF180" s="2">
        <f t="shared" si="48"/>
        <v>0</v>
      </c>
      <c r="AG180" s="3">
        <f t="shared" si="41"/>
        <v>0</v>
      </c>
      <c r="AH180" s="2"/>
      <c r="AI180" s="2"/>
      <c r="AJ180" s="2"/>
      <c r="AK180" s="2">
        <f t="shared" si="49"/>
        <v>0</v>
      </c>
      <c r="AL180" s="4">
        <f t="shared" si="42"/>
        <v>0</v>
      </c>
      <c r="AM180" s="2"/>
      <c r="AN180" s="2"/>
      <c r="AO180" s="2"/>
      <c r="AP180" s="2">
        <f t="shared" si="50"/>
        <v>0</v>
      </c>
      <c r="AQ180" s="4">
        <f t="shared" si="43"/>
        <v>0</v>
      </c>
      <c r="AR180" s="2"/>
      <c r="AS180" s="2"/>
      <c r="AT180" s="2"/>
      <c r="AU180" s="2">
        <f t="shared" si="51"/>
        <v>0</v>
      </c>
      <c r="AV180" s="4">
        <f t="shared" si="44"/>
        <v>0</v>
      </c>
    </row>
    <row r="181" spans="1:48" ht="24.75" x14ac:dyDescent="0.25">
      <c r="A181" s="14">
        <v>101096501</v>
      </c>
      <c r="B181" s="15" t="str">
        <f>VLOOKUP(A181,'[31]MEDICAMENTOS OCT-NOV-DIC 2025'!$B$2:$D$1754,3,0)</f>
        <v>QUETIAPINA FUMARATO, 200mg, tableta, V.O.</v>
      </c>
      <c r="C181" s="16">
        <v>0.13</v>
      </c>
      <c r="D181" s="17">
        <v>25350</v>
      </c>
      <c r="E181" s="17">
        <v>87330</v>
      </c>
      <c r="F181" s="17">
        <v>9240</v>
      </c>
      <c r="G181" s="18">
        <f t="shared" si="52"/>
        <v>121920</v>
      </c>
      <c r="H181" s="16">
        <f t="shared" si="53"/>
        <v>15849.6</v>
      </c>
      <c r="I181" s="17">
        <v>87000</v>
      </c>
      <c r="J181" s="17">
        <v>76380</v>
      </c>
      <c r="K181" s="17">
        <v>24000</v>
      </c>
      <c r="L181" s="19">
        <f t="shared" si="45"/>
        <v>187380</v>
      </c>
      <c r="M181" s="20">
        <f t="shared" si="38"/>
        <v>24359.4</v>
      </c>
      <c r="N181" s="17">
        <v>56040</v>
      </c>
      <c r="O181" s="17">
        <v>63570</v>
      </c>
      <c r="P181" s="17">
        <v>9900</v>
      </c>
      <c r="Q181" s="21">
        <f t="shared" si="54"/>
        <v>129510</v>
      </c>
      <c r="R181" s="22">
        <f t="shared" si="55"/>
        <v>16836.3</v>
      </c>
      <c r="S181" s="2"/>
      <c r="T181" s="2"/>
      <c r="U181" s="2"/>
      <c r="V181" s="2">
        <f t="shared" si="46"/>
        <v>0</v>
      </c>
      <c r="W181" s="3">
        <f t="shared" si="39"/>
        <v>0</v>
      </c>
      <c r="X181" s="2"/>
      <c r="Y181" s="2"/>
      <c r="Z181" s="2"/>
      <c r="AA181" s="2">
        <f t="shared" si="47"/>
        <v>0</v>
      </c>
      <c r="AB181" s="3">
        <f t="shared" si="40"/>
        <v>0</v>
      </c>
      <c r="AC181" s="2"/>
      <c r="AD181" s="2"/>
      <c r="AE181" s="2"/>
      <c r="AF181" s="2">
        <f t="shared" si="48"/>
        <v>0</v>
      </c>
      <c r="AG181" s="3">
        <f t="shared" si="41"/>
        <v>0</v>
      </c>
      <c r="AH181" s="2"/>
      <c r="AI181" s="2"/>
      <c r="AJ181" s="2"/>
      <c r="AK181" s="2">
        <f t="shared" si="49"/>
        <v>0</v>
      </c>
      <c r="AL181" s="4">
        <f t="shared" si="42"/>
        <v>0</v>
      </c>
      <c r="AM181" s="2"/>
      <c r="AN181" s="2"/>
      <c r="AO181" s="2"/>
      <c r="AP181" s="2">
        <f t="shared" si="50"/>
        <v>0</v>
      </c>
      <c r="AQ181" s="4">
        <f t="shared" si="43"/>
        <v>0</v>
      </c>
      <c r="AR181" s="2"/>
      <c r="AS181" s="2"/>
      <c r="AT181" s="2"/>
      <c r="AU181" s="2">
        <f t="shared" si="51"/>
        <v>0</v>
      </c>
      <c r="AV181" s="4">
        <f t="shared" si="44"/>
        <v>0</v>
      </c>
    </row>
    <row r="182" spans="1:48" x14ac:dyDescent="0.25">
      <c r="A182" s="14">
        <v>101096601</v>
      </c>
      <c r="B182" s="15" t="str">
        <f>VLOOKUP(A182,'[31]MEDICAMENTOS OCT-NOV-DIC 2025'!$B$2:$D$1754,3,0)</f>
        <v>IVERMECTINA 6mg, tableta, V.O.</v>
      </c>
      <c r="C182" s="16">
        <v>0.2</v>
      </c>
      <c r="D182" s="17">
        <v>0</v>
      </c>
      <c r="E182" s="17">
        <v>0</v>
      </c>
      <c r="F182" s="17">
        <v>0</v>
      </c>
      <c r="G182" s="18">
        <f t="shared" si="52"/>
        <v>0</v>
      </c>
      <c r="H182" s="16">
        <f t="shared" si="53"/>
        <v>0</v>
      </c>
      <c r="I182" s="17">
        <v>28688</v>
      </c>
      <c r="J182" s="17">
        <v>8592</v>
      </c>
      <c r="K182" s="17">
        <v>0</v>
      </c>
      <c r="L182" s="19">
        <f t="shared" si="45"/>
        <v>37280</v>
      </c>
      <c r="M182" s="20">
        <f t="shared" si="38"/>
        <v>7456</v>
      </c>
      <c r="N182" s="17">
        <v>20616</v>
      </c>
      <c r="O182" s="17">
        <v>7032</v>
      </c>
      <c r="P182" s="17">
        <v>0</v>
      </c>
      <c r="Q182" s="21">
        <f t="shared" si="54"/>
        <v>27648</v>
      </c>
      <c r="R182" s="22">
        <f t="shared" si="55"/>
        <v>5529.6</v>
      </c>
      <c r="S182" s="2"/>
      <c r="T182" s="2"/>
      <c r="U182" s="2"/>
      <c r="V182" s="2">
        <f t="shared" si="46"/>
        <v>0</v>
      </c>
      <c r="W182" s="3">
        <f t="shared" si="39"/>
        <v>0</v>
      </c>
      <c r="X182" s="2"/>
      <c r="Y182" s="2"/>
      <c r="Z182" s="2"/>
      <c r="AA182" s="2">
        <f t="shared" si="47"/>
        <v>0</v>
      </c>
      <c r="AB182" s="3">
        <f t="shared" si="40"/>
        <v>0</v>
      </c>
      <c r="AC182" s="2"/>
      <c r="AD182" s="2"/>
      <c r="AE182" s="2"/>
      <c r="AF182" s="2">
        <f t="shared" si="48"/>
        <v>0</v>
      </c>
      <c r="AG182" s="3">
        <f t="shared" si="41"/>
        <v>0</v>
      </c>
      <c r="AH182" s="2"/>
      <c r="AI182" s="2"/>
      <c r="AJ182" s="2"/>
      <c r="AK182" s="2">
        <f t="shared" si="49"/>
        <v>0</v>
      </c>
      <c r="AL182" s="4">
        <f t="shared" si="42"/>
        <v>0</v>
      </c>
      <c r="AM182" s="2"/>
      <c r="AN182" s="2"/>
      <c r="AO182" s="2"/>
      <c r="AP182" s="2">
        <f t="shared" si="50"/>
        <v>0</v>
      </c>
      <c r="AQ182" s="4">
        <f t="shared" si="43"/>
        <v>0</v>
      </c>
      <c r="AR182" s="2"/>
      <c r="AS182" s="2"/>
      <c r="AT182" s="2"/>
      <c r="AU182" s="2">
        <f t="shared" si="51"/>
        <v>0</v>
      </c>
      <c r="AV182" s="4">
        <f t="shared" si="44"/>
        <v>0</v>
      </c>
    </row>
    <row r="183" spans="1:48" ht="36.75" x14ac:dyDescent="0.25">
      <c r="A183" s="14">
        <v>101096801</v>
      </c>
      <c r="B183" s="15" t="str">
        <f>VLOOKUP(A183,'[31]MEDICAMENTOS OCT-NOV-DIC 2025'!$B$2:$D$1754,3,0)</f>
        <v>TENOFOVIR DISOPROXIL FUMARATO 300mg, equivalente a 245mg de TENOFOVIR DISOPROXILO , tableta, V.O.</v>
      </c>
      <c r="C183" s="16">
        <v>0.47</v>
      </c>
      <c r="D183" s="17">
        <v>7020</v>
      </c>
      <c r="E183" s="17">
        <v>0</v>
      </c>
      <c r="F183" s="17">
        <v>0</v>
      </c>
      <c r="G183" s="18">
        <f t="shared" si="52"/>
        <v>7020</v>
      </c>
      <c r="H183" s="16">
        <f t="shared" si="53"/>
        <v>3299.3999999999996</v>
      </c>
      <c r="I183" s="17">
        <v>6480</v>
      </c>
      <c r="J183" s="17">
        <v>0</v>
      </c>
      <c r="K183" s="17">
        <v>240</v>
      </c>
      <c r="L183" s="19">
        <f t="shared" si="45"/>
        <v>6720</v>
      </c>
      <c r="M183" s="20">
        <f t="shared" si="38"/>
        <v>3158.3999999999996</v>
      </c>
      <c r="N183" s="17">
        <v>4680</v>
      </c>
      <c r="O183" s="17">
        <v>0</v>
      </c>
      <c r="P183" s="17">
        <v>0</v>
      </c>
      <c r="Q183" s="21">
        <f t="shared" si="54"/>
        <v>4680</v>
      </c>
      <c r="R183" s="22">
        <f t="shared" si="55"/>
        <v>2199.6</v>
      </c>
      <c r="S183" s="2"/>
      <c r="T183" s="2"/>
      <c r="U183" s="2"/>
      <c r="V183" s="2">
        <f t="shared" si="46"/>
        <v>0</v>
      </c>
      <c r="W183" s="3">
        <f t="shared" si="39"/>
        <v>0</v>
      </c>
      <c r="X183" s="2"/>
      <c r="Y183" s="2"/>
      <c r="Z183" s="2"/>
      <c r="AA183" s="2">
        <f t="shared" si="47"/>
        <v>0</v>
      </c>
      <c r="AB183" s="3">
        <f t="shared" si="40"/>
        <v>0</v>
      </c>
      <c r="AC183" s="2"/>
      <c r="AD183" s="2"/>
      <c r="AE183" s="2"/>
      <c r="AF183" s="2">
        <f t="shared" si="48"/>
        <v>0</v>
      </c>
      <c r="AG183" s="3">
        <f t="shared" si="41"/>
        <v>0</v>
      </c>
      <c r="AH183" s="2"/>
      <c r="AI183" s="2"/>
      <c r="AJ183" s="2"/>
      <c r="AK183" s="2">
        <f t="shared" si="49"/>
        <v>0</v>
      </c>
      <c r="AL183" s="4">
        <f t="shared" si="42"/>
        <v>0</v>
      </c>
      <c r="AM183" s="2"/>
      <c r="AN183" s="2"/>
      <c r="AO183" s="2"/>
      <c r="AP183" s="2">
        <f t="shared" si="50"/>
        <v>0</v>
      </c>
      <c r="AQ183" s="4">
        <f t="shared" si="43"/>
        <v>0</v>
      </c>
      <c r="AR183" s="2"/>
      <c r="AS183" s="2"/>
      <c r="AT183" s="2"/>
      <c r="AU183" s="2">
        <f t="shared" si="51"/>
        <v>0</v>
      </c>
      <c r="AV183" s="4">
        <f t="shared" si="44"/>
        <v>0</v>
      </c>
    </row>
    <row r="184" spans="1:48" ht="24.75" x14ac:dyDescent="0.25">
      <c r="A184" s="14">
        <v>101097001</v>
      </c>
      <c r="B184" s="15" t="str">
        <f>VLOOKUP(A184,'[31]MEDICAMENTOS OCT-NOV-DIC 2025'!$B$2:$D$1754,3,0)</f>
        <v>EMTRICITABINA 200mg/ TENOFOVIR 300mg, tableta, V.O.</v>
      </c>
      <c r="C184" s="16">
        <v>0.25</v>
      </c>
      <c r="D184" s="17">
        <v>17880</v>
      </c>
      <c r="E184" s="17">
        <v>0</v>
      </c>
      <c r="F184" s="17">
        <v>0</v>
      </c>
      <c r="G184" s="18">
        <f t="shared" si="52"/>
        <v>17880</v>
      </c>
      <c r="H184" s="16">
        <f t="shared" si="53"/>
        <v>4470</v>
      </c>
      <c r="I184" s="17">
        <v>16230</v>
      </c>
      <c r="J184" s="17">
        <v>0</v>
      </c>
      <c r="K184" s="17">
        <v>900</v>
      </c>
      <c r="L184" s="19">
        <f t="shared" si="45"/>
        <v>17130</v>
      </c>
      <c r="M184" s="20">
        <f t="shared" si="38"/>
        <v>4282.5</v>
      </c>
      <c r="N184" s="17">
        <v>14580</v>
      </c>
      <c r="O184" s="17">
        <v>0</v>
      </c>
      <c r="P184" s="17">
        <v>300</v>
      </c>
      <c r="Q184" s="21">
        <f t="shared" si="54"/>
        <v>14880</v>
      </c>
      <c r="R184" s="22">
        <f t="shared" si="55"/>
        <v>3720</v>
      </c>
      <c r="S184" s="2"/>
      <c r="T184" s="2"/>
      <c r="U184" s="2"/>
      <c r="V184" s="2">
        <f t="shared" si="46"/>
        <v>0</v>
      </c>
      <c r="W184" s="3">
        <f t="shared" si="39"/>
        <v>0</v>
      </c>
      <c r="X184" s="2"/>
      <c r="Y184" s="2"/>
      <c r="Z184" s="2"/>
      <c r="AA184" s="2">
        <f t="shared" si="47"/>
        <v>0</v>
      </c>
      <c r="AB184" s="3">
        <f t="shared" si="40"/>
        <v>0</v>
      </c>
      <c r="AC184" s="2"/>
      <c r="AD184" s="2"/>
      <c r="AE184" s="2"/>
      <c r="AF184" s="2">
        <f t="shared" si="48"/>
        <v>0</v>
      </c>
      <c r="AG184" s="3">
        <f t="shared" si="41"/>
        <v>0</v>
      </c>
      <c r="AH184" s="2"/>
      <c r="AI184" s="2"/>
      <c r="AJ184" s="2"/>
      <c r="AK184" s="2">
        <f t="shared" si="49"/>
        <v>0</v>
      </c>
      <c r="AL184" s="4">
        <f t="shared" si="42"/>
        <v>0</v>
      </c>
      <c r="AM184" s="2"/>
      <c r="AN184" s="2"/>
      <c r="AO184" s="2"/>
      <c r="AP184" s="2">
        <f t="shared" si="50"/>
        <v>0</v>
      </c>
      <c r="AQ184" s="4">
        <f t="shared" si="43"/>
        <v>0</v>
      </c>
      <c r="AR184" s="2"/>
      <c r="AS184" s="2"/>
      <c r="AT184" s="2"/>
      <c r="AU184" s="2">
        <f t="shared" si="51"/>
        <v>0</v>
      </c>
      <c r="AV184" s="4">
        <f t="shared" si="44"/>
        <v>0</v>
      </c>
    </row>
    <row r="185" spans="1:48" ht="24.75" x14ac:dyDescent="0.25">
      <c r="A185" s="14">
        <v>101097101</v>
      </c>
      <c r="B185" s="15" t="str">
        <f>VLOOKUP(A185,'[31]MEDICAMENTOS OCT-NOV-DIC 2025'!$B$2:$D$1754,3,0)</f>
        <v>SEVELAMER CARBONATO 800mg, tableta, V.O.</v>
      </c>
      <c r="C185" s="16">
        <v>0.26</v>
      </c>
      <c r="D185" s="17">
        <v>399870</v>
      </c>
      <c r="E185" s="17">
        <v>78570</v>
      </c>
      <c r="F185" s="17">
        <v>22680</v>
      </c>
      <c r="G185" s="18">
        <f t="shared" si="52"/>
        <v>501120</v>
      </c>
      <c r="H185" s="16">
        <f t="shared" si="53"/>
        <v>130291.20000000001</v>
      </c>
      <c r="I185" s="17">
        <v>170640</v>
      </c>
      <c r="J185" s="17">
        <v>16200</v>
      </c>
      <c r="K185" s="17">
        <v>28890</v>
      </c>
      <c r="L185" s="19">
        <f t="shared" si="45"/>
        <v>215730</v>
      </c>
      <c r="M185" s="20">
        <f t="shared" si="38"/>
        <v>56089.8</v>
      </c>
      <c r="N185" s="17">
        <v>37800</v>
      </c>
      <c r="O185" s="17">
        <v>35640</v>
      </c>
      <c r="P185" s="17">
        <v>0</v>
      </c>
      <c r="Q185" s="21">
        <f t="shared" si="54"/>
        <v>73440</v>
      </c>
      <c r="R185" s="22">
        <f t="shared" si="55"/>
        <v>19094.400000000001</v>
      </c>
      <c r="S185" s="2"/>
      <c r="T185" s="2"/>
      <c r="U185" s="2"/>
      <c r="V185" s="2">
        <f t="shared" si="46"/>
        <v>0</v>
      </c>
      <c r="W185" s="3">
        <f t="shared" si="39"/>
        <v>0</v>
      </c>
      <c r="X185" s="2"/>
      <c r="Y185" s="2"/>
      <c r="Z185" s="2"/>
      <c r="AA185" s="2">
        <f t="shared" si="47"/>
        <v>0</v>
      </c>
      <c r="AB185" s="3">
        <f t="shared" si="40"/>
        <v>0</v>
      </c>
      <c r="AC185" s="2"/>
      <c r="AD185" s="2"/>
      <c r="AE185" s="2"/>
      <c r="AF185" s="2">
        <f t="shared" si="48"/>
        <v>0</v>
      </c>
      <c r="AG185" s="3">
        <f t="shared" si="41"/>
        <v>0</v>
      </c>
      <c r="AH185" s="2"/>
      <c r="AI185" s="2"/>
      <c r="AJ185" s="2"/>
      <c r="AK185" s="2">
        <f t="shared" si="49"/>
        <v>0</v>
      </c>
      <c r="AL185" s="4">
        <f t="shared" si="42"/>
        <v>0</v>
      </c>
      <c r="AM185" s="2"/>
      <c r="AN185" s="2"/>
      <c r="AO185" s="2"/>
      <c r="AP185" s="2">
        <f t="shared" si="50"/>
        <v>0</v>
      </c>
      <c r="AQ185" s="4">
        <f t="shared" si="43"/>
        <v>0</v>
      </c>
      <c r="AR185" s="2"/>
      <c r="AS185" s="2"/>
      <c r="AT185" s="2"/>
      <c r="AU185" s="2">
        <f t="shared" si="51"/>
        <v>0</v>
      </c>
      <c r="AV185" s="4">
        <f t="shared" si="44"/>
        <v>0</v>
      </c>
    </row>
    <row r="186" spans="1:48" ht="24.75" x14ac:dyDescent="0.25">
      <c r="A186" s="14">
        <v>101097201</v>
      </c>
      <c r="B186" s="15" t="str">
        <f>VLOOKUP(A186,'[31]MEDICAMENTOS OCT-NOV-DIC 2025'!$B$2:$D$1754,3,0)</f>
        <v>OXICODONA CLORHIDRATO 10mg, tableta de liberación prolongada, V.O.</v>
      </c>
      <c r="C186" s="16">
        <v>1.7</v>
      </c>
      <c r="D186" s="17">
        <v>0</v>
      </c>
      <c r="E186" s="17">
        <v>0</v>
      </c>
      <c r="F186" s="17">
        <v>0</v>
      </c>
      <c r="G186" s="18">
        <f t="shared" si="52"/>
        <v>0</v>
      </c>
      <c r="H186" s="16">
        <f t="shared" si="53"/>
        <v>0</v>
      </c>
      <c r="I186" s="17">
        <v>0</v>
      </c>
      <c r="J186" s="17">
        <v>0</v>
      </c>
      <c r="K186" s="17">
        <v>0</v>
      </c>
      <c r="L186" s="19">
        <f t="shared" si="45"/>
        <v>0</v>
      </c>
      <c r="M186" s="20">
        <f t="shared" si="38"/>
        <v>0</v>
      </c>
      <c r="N186" s="17">
        <v>0</v>
      </c>
      <c r="O186" s="17">
        <v>0</v>
      </c>
      <c r="P186" s="17">
        <v>0</v>
      </c>
      <c r="Q186" s="21">
        <f t="shared" si="54"/>
        <v>0</v>
      </c>
      <c r="R186" s="22">
        <f t="shared" si="55"/>
        <v>0</v>
      </c>
      <c r="S186" s="2"/>
      <c r="T186" s="2"/>
      <c r="U186" s="2"/>
      <c r="V186" s="2">
        <f t="shared" si="46"/>
        <v>0</v>
      </c>
      <c r="W186" s="3">
        <f t="shared" si="39"/>
        <v>0</v>
      </c>
      <c r="X186" s="2"/>
      <c r="Y186" s="2"/>
      <c r="Z186" s="2"/>
      <c r="AA186" s="2">
        <f t="shared" si="47"/>
        <v>0</v>
      </c>
      <c r="AB186" s="3">
        <f t="shared" si="40"/>
        <v>0</v>
      </c>
      <c r="AC186" s="2"/>
      <c r="AD186" s="2"/>
      <c r="AE186" s="2"/>
      <c r="AF186" s="2">
        <f t="shared" si="48"/>
        <v>0</v>
      </c>
      <c r="AG186" s="3">
        <f t="shared" si="41"/>
        <v>0</v>
      </c>
      <c r="AH186" s="2"/>
      <c r="AI186" s="2"/>
      <c r="AJ186" s="2"/>
      <c r="AK186" s="2">
        <f t="shared" si="49"/>
        <v>0</v>
      </c>
      <c r="AL186" s="4">
        <f t="shared" si="42"/>
        <v>0</v>
      </c>
      <c r="AM186" s="2"/>
      <c r="AN186" s="2"/>
      <c r="AO186" s="2"/>
      <c r="AP186" s="2">
        <f t="shared" si="50"/>
        <v>0</v>
      </c>
      <c r="AQ186" s="4">
        <f t="shared" si="43"/>
        <v>0</v>
      </c>
      <c r="AR186" s="2"/>
      <c r="AS186" s="2"/>
      <c r="AT186" s="2"/>
      <c r="AU186" s="2">
        <f t="shared" si="51"/>
        <v>0</v>
      </c>
      <c r="AV186" s="4">
        <f t="shared" si="44"/>
        <v>0</v>
      </c>
    </row>
    <row r="187" spans="1:48" ht="36.75" x14ac:dyDescent="0.25">
      <c r="A187" s="14">
        <v>101097301</v>
      </c>
      <c r="B187" s="15" t="str">
        <f>VLOOKUP(A187,'[31]MEDICAMENTOS OCT-NOV-DIC 2025'!$B$2:$D$1754,3,0)</f>
        <v>OXICODONA CLORHIDRATO, 20MG TABLETA DE LIBERACION PROLONGADA, V.O.</v>
      </c>
      <c r="C187" s="16">
        <v>2.89</v>
      </c>
      <c r="D187" s="17">
        <v>84064</v>
      </c>
      <c r="E187" s="17">
        <v>0</v>
      </c>
      <c r="F187" s="17">
        <v>0</v>
      </c>
      <c r="G187" s="18">
        <f t="shared" si="52"/>
        <v>84064</v>
      </c>
      <c r="H187" s="16">
        <f t="shared" si="53"/>
        <v>242944.96000000002</v>
      </c>
      <c r="I187" s="17">
        <v>88440</v>
      </c>
      <c r="J187" s="17">
        <v>14400</v>
      </c>
      <c r="K187" s="17">
        <v>0</v>
      </c>
      <c r="L187" s="19">
        <f t="shared" si="45"/>
        <v>102840</v>
      </c>
      <c r="M187" s="20">
        <f t="shared" si="38"/>
        <v>297207.60000000003</v>
      </c>
      <c r="N187" s="17">
        <v>0</v>
      </c>
      <c r="O187" s="17">
        <v>14400</v>
      </c>
      <c r="P187" s="17">
        <v>0</v>
      </c>
      <c r="Q187" s="21">
        <f t="shared" si="54"/>
        <v>14400</v>
      </c>
      <c r="R187" s="22">
        <f t="shared" si="55"/>
        <v>41616</v>
      </c>
      <c r="S187" s="2"/>
      <c r="T187" s="2"/>
      <c r="U187" s="2"/>
      <c r="V187" s="2">
        <f t="shared" si="46"/>
        <v>0</v>
      </c>
      <c r="W187" s="3">
        <f t="shared" si="39"/>
        <v>0</v>
      </c>
      <c r="X187" s="2"/>
      <c r="Y187" s="2"/>
      <c r="Z187" s="2"/>
      <c r="AA187" s="2">
        <f t="shared" si="47"/>
        <v>0</v>
      </c>
      <c r="AB187" s="3">
        <f t="shared" si="40"/>
        <v>0</v>
      </c>
      <c r="AC187" s="2"/>
      <c r="AD187" s="2"/>
      <c r="AE187" s="2"/>
      <c r="AF187" s="2">
        <f t="shared" si="48"/>
        <v>0</v>
      </c>
      <c r="AG187" s="3">
        <f t="shared" si="41"/>
        <v>0</v>
      </c>
      <c r="AH187" s="2"/>
      <c r="AI187" s="2"/>
      <c r="AJ187" s="2"/>
      <c r="AK187" s="2">
        <f t="shared" si="49"/>
        <v>0</v>
      </c>
      <c r="AL187" s="4">
        <f t="shared" si="42"/>
        <v>0</v>
      </c>
      <c r="AM187" s="2"/>
      <c r="AN187" s="2"/>
      <c r="AO187" s="2"/>
      <c r="AP187" s="2">
        <f t="shared" si="50"/>
        <v>0</v>
      </c>
      <c r="AQ187" s="4">
        <f t="shared" si="43"/>
        <v>0</v>
      </c>
      <c r="AR187" s="2"/>
      <c r="AS187" s="2"/>
      <c r="AT187" s="2"/>
      <c r="AU187" s="2">
        <f t="shared" si="51"/>
        <v>0</v>
      </c>
      <c r="AV187" s="4">
        <f t="shared" si="44"/>
        <v>0</v>
      </c>
    </row>
    <row r="188" spans="1:48" x14ac:dyDescent="0.25">
      <c r="A188" s="14">
        <v>101097401</v>
      </c>
      <c r="B188" s="15" t="str">
        <f>VLOOKUP(A188,'[31]MEDICAMENTOS OCT-NOV-DIC 2025'!$B$2:$D$1754,3,0)</f>
        <v>VORICONAZOL 200mg, tableta, V.O.</v>
      </c>
      <c r="C188" s="16">
        <v>5.35</v>
      </c>
      <c r="D188" s="17">
        <v>6600</v>
      </c>
      <c r="E188" s="17">
        <v>270</v>
      </c>
      <c r="F188" s="17">
        <v>0</v>
      </c>
      <c r="G188" s="18">
        <f t="shared" si="52"/>
        <v>6870</v>
      </c>
      <c r="H188" s="16">
        <f t="shared" si="53"/>
        <v>36754.5</v>
      </c>
      <c r="I188" s="17"/>
      <c r="J188" s="17">
        <v>240</v>
      </c>
      <c r="K188" s="17">
        <v>0</v>
      </c>
      <c r="L188" s="19">
        <f t="shared" si="45"/>
        <v>240</v>
      </c>
      <c r="M188" s="20">
        <f t="shared" si="38"/>
        <v>1284</v>
      </c>
      <c r="N188" s="17">
        <v>5790</v>
      </c>
      <c r="O188" s="17">
        <v>120</v>
      </c>
      <c r="P188" s="17">
        <v>0</v>
      </c>
      <c r="Q188" s="21">
        <f t="shared" si="54"/>
        <v>5910</v>
      </c>
      <c r="R188" s="22">
        <f t="shared" si="55"/>
        <v>31618.499999999996</v>
      </c>
      <c r="S188" s="2"/>
      <c r="T188" s="2"/>
      <c r="U188" s="2"/>
      <c r="V188" s="2">
        <f t="shared" si="46"/>
        <v>0</v>
      </c>
      <c r="W188" s="3">
        <f t="shared" si="39"/>
        <v>0</v>
      </c>
      <c r="X188" s="2"/>
      <c r="Y188" s="2"/>
      <c r="Z188" s="2"/>
      <c r="AA188" s="2">
        <f t="shared" si="47"/>
        <v>0</v>
      </c>
      <c r="AB188" s="3">
        <f t="shared" si="40"/>
        <v>0</v>
      </c>
      <c r="AC188" s="2"/>
      <c r="AD188" s="2"/>
      <c r="AE188" s="2"/>
      <c r="AF188" s="2">
        <f t="shared" si="48"/>
        <v>0</v>
      </c>
      <c r="AG188" s="3">
        <f t="shared" si="41"/>
        <v>0</v>
      </c>
      <c r="AH188" s="2"/>
      <c r="AI188" s="2"/>
      <c r="AJ188" s="2"/>
      <c r="AK188" s="2">
        <f t="shared" si="49"/>
        <v>0</v>
      </c>
      <c r="AL188" s="4">
        <f t="shared" si="42"/>
        <v>0</v>
      </c>
      <c r="AM188" s="2"/>
      <c r="AN188" s="2"/>
      <c r="AO188" s="2"/>
      <c r="AP188" s="2">
        <f t="shared" si="50"/>
        <v>0</v>
      </c>
      <c r="AQ188" s="4">
        <f t="shared" si="43"/>
        <v>0</v>
      </c>
      <c r="AR188" s="2"/>
      <c r="AS188" s="2"/>
      <c r="AT188" s="2"/>
      <c r="AU188" s="2">
        <f t="shared" si="51"/>
        <v>0</v>
      </c>
      <c r="AV188" s="4">
        <f t="shared" si="44"/>
        <v>0</v>
      </c>
    </row>
    <row r="189" spans="1:48" x14ac:dyDescent="0.25">
      <c r="A189" s="14">
        <v>101097501</v>
      </c>
      <c r="B189" s="15" t="str">
        <f>VLOOKUP(A189,'[31]MEDICAMENTOS OCT-NOV-DIC 2025'!$B$2:$D$1754,3,0)</f>
        <v>ABACAVIR 300mg, tableta, V.O.</v>
      </c>
      <c r="C189" s="16">
        <v>0.54</v>
      </c>
      <c r="D189" s="17">
        <v>7620</v>
      </c>
      <c r="E189" s="17">
        <v>0</v>
      </c>
      <c r="F189" s="17">
        <v>0</v>
      </c>
      <c r="G189" s="18">
        <f t="shared" si="52"/>
        <v>7620</v>
      </c>
      <c r="H189" s="16">
        <f t="shared" si="53"/>
        <v>4114.8</v>
      </c>
      <c r="I189" s="17">
        <v>7380</v>
      </c>
      <c r="J189" s="17">
        <v>0</v>
      </c>
      <c r="K189" s="17">
        <v>240</v>
      </c>
      <c r="L189" s="19">
        <f t="shared" si="45"/>
        <v>7620</v>
      </c>
      <c r="M189" s="20">
        <f t="shared" si="38"/>
        <v>4114.8</v>
      </c>
      <c r="N189" s="17">
        <v>5580</v>
      </c>
      <c r="O189" s="17">
        <v>0</v>
      </c>
      <c r="P189" s="17">
        <v>240</v>
      </c>
      <c r="Q189" s="21">
        <f t="shared" si="54"/>
        <v>5820</v>
      </c>
      <c r="R189" s="22">
        <f t="shared" si="55"/>
        <v>3142.8</v>
      </c>
      <c r="S189" s="2"/>
      <c r="T189" s="2"/>
      <c r="U189" s="2"/>
      <c r="V189" s="2">
        <f t="shared" si="46"/>
        <v>0</v>
      </c>
      <c r="W189" s="3">
        <f t="shared" si="39"/>
        <v>0</v>
      </c>
      <c r="X189" s="2"/>
      <c r="Y189" s="2"/>
      <c r="Z189" s="2"/>
      <c r="AA189" s="2">
        <f t="shared" si="47"/>
        <v>0</v>
      </c>
      <c r="AB189" s="3">
        <f t="shared" si="40"/>
        <v>0</v>
      </c>
      <c r="AC189" s="2"/>
      <c r="AD189" s="2"/>
      <c r="AE189" s="2"/>
      <c r="AF189" s="2">
        <f t="shared" si="48"/>
        <v>0</v>
      </c>
      <c r="AG189" s="3">
        <f t="shared" si="41"/>
        <v>0</v>
      </c>
      <c r="AH189" s="2"/>
      <c r="AI189" s="2"/>
      <c r="AJ189" s="2"/>
      <c r="AK189" s="2">
        <f t="shared" si="49"/>
        <v>0</v>
      </c>
      <c r="AL189" s="4">
        <f t="shared" si="42"/>
        <v>0</v>
      </c>
      <c r="AM189" s="2"/>
      <c r="AN189" s="2"/>
      <c r="AO189" s="2"/>
      <c r="AP189" s="2">
        <f t="shared" si="50"/>
        <v>0</v>
      </c>
      <c r="AQ189" s="4">
        <f t="shared" si="43"/>
        <v>0</v>
      </c>
      <c r="AR189" s="2"/>
      <c r="AS189" s="2"/>
      <c r="AT189" s="2"/>
      <c r="AU189" s="2">
        <f t="shared" si="51"/>
        <v>0</v>
      </c>
      <c r="AV189" s="4">
        <f t="shared" si="44"/>
        <v>0</v>
      </c>
    </row>
    <row r="190" spans="1:48" ht="24.75" x14ac:dyDescent="0.25">
      <c r="A190" s="14">
        <v>101097601</v>
      </c>
      <c r="B190" s="15" t="str">
        <f>VLOOKUP(A190,'[31]MEDICAMENTOS OCT-NOV-DIC 2025'!$B$2:$D$1754,3,0)</f>
        <v>TIZANIDINA CLORHIDRATO 4mg, tableta, V.O.</v>
      </c>
      <c r="C190" s="16">
        <v>0.83</v>
      </c>
      <c r="D190" s="17">
        <v>0</v>
      </c>
      <c r="E190" s="17">
        <v>0</v>
      </c>
      <c r="F190" s="17">
        <v>0</v>
      </c>
      <c r="G190" s="18">
        <f t="shared" si="52"/>
        <v>0</v>
      </c>
      <c r="H190" s="16">
        <f t="shared" si="53"/>
        <v>0</v>
      </c>
      <c r="I190" s="17">
        <v>62000</v>
      </c>
      <c r="J190" s="17">
        <v>0</v>
      </c>
      <c r="K190" s="17">
        <v>44000</v>
      </c>
      <c r="L190" s="19">
        <f t="shared" si="45"/>
        <v>106000</v>
      </c>
      <c r="M190" s="20">
        <f t="shared" si="38"/>
        <v>87980</v>
      </c>
      <c r="N190" s="17">
        <v>0</v>
      </c>
      <c r="O190" s="17">
        <v>12470</v>
      </c>
      <c r="P190" s="17">
        <v>6000</v>
      </c>
      <c r="Q190" s="21">
        <f t="shared" si="54"/>
        <v>18470</v>
      </c>
      <c r="R190" s="22">
        <f t="shared" si="55"/>
        <v>15330.099999999999</v>
      </c>
      <c r="S190" s="2"/>
      <c r="T190" s="2"/>
      <c r="U190" s="2"/>
      <c r="V190" s="2">
        <f t="shared" si="46"/>
        <v>0</v>
      </c>
      <c r="W190" s="3">
        <f t="shared" si="39"/>
        <v>0</v>
      </c>
      <c r="X190" s="2"/>
      <c r="Y190" s="2"/>
      <c r="Z190" s="2"/>
      <c r="AA190" s="2">
        <f t="shared" si="47"/>
        <v>0</v>
      </c>
      <c r="AB190" s="3">
        <f t="shared" si="40"/>
        <v>0</v>
      </c>
      <c r="AC190" s="2"/>
      <c r="AD190" s="2"/>
      <c r="AE190" s="2"/>
      <c r="AF190" s="2">
        <f t="shared" si="48"/>
        <v>0</v>
      </c>
      <c r="AG190" s="3">
        <f t="shared" si="41"/>
        <v>0</v>
      </c>
      <c r="AH190" s="2"/>
      <c r="AI190" s="2"/>
      <c r="AJ190" s="2"/>
      <c r="AK190" s="2">
        <f t="shared" si="49"/>
        <v>0</v>
      </c>
      <c r="AL190" s="4">
        <f t="shared" si="42"/>
        <v>0</v>
      </c>
      <c r="AM190" s="2"/>
      <c r="AN190" s="2"/>
      <c r="AO190" s="2"/>
      <c r="AP190" s="2">
        <f t="shared" si="50"/>
        <v>0</v>
      </c>
      <c r="AQ190" s="4">
        <f t="shared" si="43"/>
        <v>0</v>
      </c>
      <c r="AR190" s="2"/>
      <c r="AS190" s="2"/>
      <c r="AT190" s="2"/>
      <c r="AU190" s="2">
        <f t="shared" si="51"/>
        <v>0</v>
      </c>
      <c r="AV190" s="4">
        <f t="shared" si="44"/>
        <v>0</v>
      </c>
    </row>
    <row r="191" spans="1:48" ht="36.75" x14ac:dyDescent="0.25">
      <c r="A191" s="14">
        <v>101097701</v>
      </c>
      <c r="B191" s="15" t="str">
        <f>VLOOKUP(A191,'[31]MEDICAMENTOS OCT-NOV-DIC 2025'!$B$2:$D$1754,3,0)</f>
        <v>PANCREATINA 150mg, equivalente a: LIPASA 10,000U, AMILASA  8,000U, PROTEASA 600U, cápsula, V.O.</v>
      </c>
      <c r="C191" s="16">
        <v>0.79</v>
      </c>
      <c r="D191" s="17">
        <v>64540</v>
      </c>
      <c r="E191" s="17">
        <v>2920</v>
      </c>
      <c r="F191" s="17">
        <v>8520</v>
      </c>
      <c r="G191" s="18">
        <f t="shared" si="52"/>
        <v>75980</v>
      </c>
      <c r="H191" s="16">
        <f t="shared" si="53"/>
        <v>60024.200000000004</v>
      </c>
      <c r="I191" s="17">
        <v>54820</v>
      </c>
      <c r="J191" s="17">
        <v>0</v>
      </c>
      <c r="K191" s="17">
        <v>5440</v>
      </c>
      <c r="L191" s="19">
        <f t="shared" si="45"/>
        <v>60260</v>
      </c>
      <c r="M191" s="20">
        <f t="shared" si="38"/>
        <v>47605.4</v>
      </c>
      <c r="N191" s="17">
        <v>38460</v>
      </c>
      <c r="O191" s="17">
        <v>1160</v>
      </c>
      <c r="P191" s="17">
        <v>4360</v>
      </c>
      <c r="Q191" s="21">
        <f t="shared" si="54"/>
        <v>43980</v>
      </c>
      <c r="R191" s="22">
        <f t="shared" si="55"/>
        <v>34744.200000000004</v>
      </c>
      <c r="S191" s="2"/>
      <c r="T191" s="2"/>
      <c r="U191" s="2"/>
      <c r="V191" s="2">
        <f t="shared" si="46"/>
        <v>0</v>
      </c>
      <c r="W191" s="3">
        <f t="shared" si="39"/>
        <v>0</v>
      </c>
      <c r="X191" s="2"/>
      <c r="Y191" s="2"/>
      <c r="Z191" s="2"/>
      <c r="AA191" s="2">
        <f t="shared" si="47"/>
        <v>0</v>
      </c>
      <c r="AB191" s="3">
        <f t="shared" si="40"/>
        <v>0</v>
      </c>
      <c r="AC191" s="2"/>
      <c r="AD191" s="2"/>
      <c r="AE191" s="2"/>
      <c r="AF191" s="2">
        <f t="shared" si="48"/>
        <v>0</v>
      </c>
      <c r="AG191" s="3">
        <f t="shared" si="41"/>
        <v>0</v>
      </c>
      <c r="AH191" s="2"/>
      <c r="AI191" s="2"/>
      <c r="AJ191" s="2"/>
      <c r="AK191" s="2">
        <f t="shared" si="49"/>
        <v>0</v>
      </c>
      <c r="AL191" s="4">
        <f t="shared" si="42"/>
        <v>0</v>
      </c>
      <c r="AM191" s="2"/>
      <c r="AN191" s="2"/>
      <c r="AO191" s="2"/>
      <c r="AP191" s="2">
        <f t="shared" si="50"/>
        <v>0</v>
      </c>
      <c r="AQ191" s="4">
        <f t="shared" si="43"/>
        <v>0</v>
      </c>
      <c r="AR191" s="2"/>
      <c r="AS191" s="2"/>
      <c r="AT191" s="2"/>
      <c r="AU191" s="2">
        <f t="shared" si="51"/>
        <v>0</v>
      </c>
      <c r="AV191" s="4">
        <f t="shared" si="44"/>
        <v>0</v>
      </c>
    </row>
    <row r="192" spans="1:48" ht="24.75" x14ac:dyDescent="0.25">
      <c r="A192" s="14">
        <v>101097801</v>
      </c>
      <c r="B192" s="15" t="str">
        <f>VLOOKUP(A192,'[31]MEDICAMENTOS OCT-NOV-DIC 2025'!$B$2:$D$1754,3,0)</f>
        <v>PRAMIPEXOL, 0.25 MG, TABLETA RANURADA, V.O.</v>
      </c>
      <c r="C192" s="16">
        <v>0.55000000000000004</v>
      </c>
      <c r="D192" s="17">
        <v>0</v>
      </c>
      <c r="E192" s="17">
        <v>0</v>
      </c>
      <c r="F192" s="17">
        <v>5460</v>
      </c>
      <c r="G192" s="18">
        <f t="shared" si="52"/>
        <v>5460</v>
      </c>
      <c r="H192" s="16">
        <f t="shared" si="53"/>
        <v>3003.0000000000005</v>
      </c>
      <c r="I192" s="17">
        <v>0</v>
      </c>
      <c r="J192" s="17">
        <v>0</v>
      </c>
      <c r="K192" s="17">
        <v>0</v>
      </c>
      <c r="L192" s="19">
        <f t="shared" si="45"/>
        <v>0</v>
      </c>
      <c r="M192" s="20">
        <f t="shared" si="38"/>
        <v>0</v>
      </c>
      <c r="N192" s="17">
        <v>0</v>
      </c>
      <c r="O192" s="17">
        <v>0</v>
      </c>
      <c r="P192" s="17">
        <v>0</v>
      </c>
      <c r="Q192" s="21">
        <f t="shared" si="54"/>
        <v>0</v>
      </c>
      <c r="R192" s="22">
        <f t="shared" si="55"/>
        <v>0</v>
      </c>
      <c r="S192" s="2"/>
      <c r="T192" s="2"/>
      <c r="U192" s="2"/>
      <c r="V192" s="2">
        <f t="shared" si="46"/>
        <v>0</v>
      </c>
      <c r="W192" s="3">
        <f t="shared" si="39"/>
        <v>0</v>
      </c>
      <c r="X192" s="2"/>
      <c r="Y192" s="2"/>
      <c r="Z192" s="2"/>
      <c r="AA192" s="2">
        <f t="shared" si="47"/>
        <v>0</v>
      </c>
      <c r="AB192" s="3">
        <f t="shared" si="40"/>
        <v>0</v>
      </c>
      <c r="AC192" s="2"/>
      <c r="AD192" s="2"/>
      <c r="AE192" s="2"/>
      <c r="AF192" s="2">
        <f t="shared" si="48"/>
        <v>0</v>
      </c>
      <c r="AG192" s="3">
        <f t="shared" si="41"/>
        <v>0</v>
      </c>
      <c r="AH192" s="2"/>
      <c r="AI192" s="2"/>
      <c r="AJ192" s="2"/>
      <c r="AK192" s="2">
        <f t="shared" si="49"/>
        <v>0</v>
      </c>
      <c r="AL192" s="4">
        <f t="shared" si="42"/>
        <v>0</v>
      </c>
      <c r="AM192" s="2"/>
      <c r="AN192" s="2"/>
      <c r="AO192" s="2"/>
      <c r="AP192" s="2">
        <f t="shared" si="50"/>
        <v>0</v>
      </c>
      <c r="AQ192" s="4">
        <f t="shared" si="43"/>
        <v>0</v>
      </c>
      <c r="AR192" s="2"/>
      <c r="AS192" s="2"/>
      <c r="AT192" s="2"/>
      <c r="AU192" s="2">
        <f t="shared" si="51"/>
        <v>0</v>
      </c>
      <c r="AV192" s="4">
        <f t="shared" si="44"/>
        <v>0</v>
      </c>
    </row>
    <row r="193" spans="1:48" ht="24.75" x14ac:dyDescent="0.25">
      <c r="A193" s="14">
        <v>101097901</v>
      </c>
      <c r="B193" s="15" t="str">
        <f>VLOOKUP(A193,'[31]MEDICAMENTOS OCT-NOV-DIC 2025'!$B$2:$D$1754,3,0)</f>
        <v>PRAMIPEXOL, 1.0  MG, TABLETA RANURADA, V.O.</v>
      </c>
      <c r="C193" s="16">
        <v>0.65</v>
      </c>
      <c r="D193" s="17">
        <v>690</v>
      </c>
      <c r="E193" s="17">
        <v>0</v>
      </c>
      <c r="F193" s="17">
        <v>0</v>
      </c>
      <c r="G193" s="18">
        <f t="shared" si="52"/>
        <v>690</v>
      </c>
      <c r="H193" s="16">
        <f t="shared" si="53"/>
        <v>448.5</v>
      </c>
      <c r="I193" s="17">
        <v>0</v>
      </c>
      <c r="J193" s="17">
        <v>0</v>
      </c>
      <c r="K193" s="17">
        <v>0</v>
      </c>
      <c r="L193" s="19">
        <f t="shared" si="45"/>
        <v>0</v>
      </c>
      <c r="M193" s="20">
        <f t="shared" ref="M193:M256" si="56">C193*L193</f>
        <v>0</v>
      </c>
      <c r="N193" s="17">
        <v>0</v>
      </c>
      <c r="O193" s="17">
        <v>0</v>
      </c>
      <c r="P193" s="17">
        <v>0</v>
      </c>
      <c r="Q193" s="21">
        <f t="shared" si="54"/>
        <v>0</v>
      </c>
      <c r="R193" s="22">
        <f t="shared" si="55"/>
        <v>0</v>
      </c>
      <c r="S193" s="2"/>
      <c r="T193" s="2"/>
      <c r="U193" s="2"/>
      <c r="V193" s="2">
        <f t="shared" si="46"/>
        <v>0</v>
      </c>
      <c r="W193" s="3">
        <f t="shared" ref="W193:W256" si="57">C193*V193</f>
        <v>0</v>
      </c>
      <c r="X193" s="2"/>
      <c r="Y193" s="2"/>
      <c r="Z193" s="2"/>
      <c r="AA193" s="2">
        <f t="shared" si="47"/>
        <v>0</v>
      </c>
      <c r="AB193" s="3">
        <f t="shared" ref="AB193:AB256" si="58">C193*AA193</f>
        <v>0</v>
      </c>
      <c r="AC193" s="2"/>
      <c r="AD193" s="2"/>
      <c r="AE193" s="2"/>
      <c r="AF193" s="2">
        <f t="shared" si="48"/>
        <v>0</v>
      </c>
      <c r="AG193" s="3">
        <f t="shared" ref="AG193:AG256" si="59">C193*AF193</f>
        <v>0</v>
      </c>
      <c r="AH193" s="2"/>
      <c r="AI193" s="2"/>
      <c r="AJ193" s="2"/>
      <c r="AK193" s="2">
        <f t="shared" si="49"/>
        <v>0</v>
      </c>
      <c r="AL193" s="4">
        <f t="shared" ref="AL193:AL256" si="60">AK193*C193</f>
        <v>0</v>
      </c>
      <c r="AM193" s="2"/>
      <c r="AN193" s="2"/>
      <c r="AO193" s="2"/>
      <c r="AP193" s="2">
        <f t="shared" si="50"/>
        <v>0</v>
      </c>
      <c r="AQ193" s="4">
        <f t="shared" ref="AQ193:AQ256" si="61">AP193*C193</f>
        <v>0</v>
      </c>
      <c r="AR193" s="2"/>
      <c r="AS193" s="2"/>
      <c r="AT193" s="2"/>
      <c r="AU193" s="2">
        <f t="shared" si="51"/>
        <v>0</v>
      </c>
      <c r="AV193" s="4">
        <f t="shared" ref="AV193:AV256" si="62">AU193*C193</f>
        <v>0</v>
      </c>
    </row>
    <row r="194" spans="1:48" ht="36.75" x14ac:dyDescent="0.25">
      <c r="A194" s="14">
        <v>101098001</v>
      </c>
      <c r="B194" s="15" t="str">
        <f>VLOOKUP(A194,'[31]MEDICAMENTOS OCT-NOV-DIC 2025'!$B$2:$D$1754,3,0)</f>
        <v>ACIDO ALENDRONICO (ALENDRONATO SODICO TRIHIDRATADO) 70mg, tableta, V.O.</v>
      </c>
      <c r="C194" s="16">
        <v>0.4</v>
      </c>
      <c r="D194" s="17">
        <v>11680</v>
      </c>
      <c r="E194" s="17">
        <v>1880</v>
      </c>
      <c r="F194" s="17">
        <v>1012</v>
      </c>
      <c r="G194" s="18">
        <f t="shared" si="52"/>
        <v>14572</v>
      </c>
      <c r="H194" s="16">
        <f t="shared" si="53"/>
        <v>5828.8</v>
      </c>
      <c r="I194" s="17">
        <v>6992</v>
      </c>
      <c r="J194" s="17">
        <v>0</v>
      </c>
      <c r="K194" s="17">
        <v>456</v>
      </c>
      <c r="L194" s="19">
        <f t="shared" ref="L194:L257" si="63">SUM(I194:K194)</f>
        <v>7448</v>
      </c>
      <c r="M194" s="20">
        <f t="shared" si="56"/>
        <v>2979.2000000000003</v>
      </c>
      <c r="N194" s="17">
        <v>20708</v>
      </c>
      <c r="O194" s="17">
        <v>32</v>
      </c>
      <c r="P194" s="17">
        <v>0</v>
      </c>
      <c r="Q194" s="21">
        <f t="shared" si="54"/>
        <v>20740</v>
      </c>
      <c r="R194" s="22">
        <f t="shared" si="55"/>
        <v>8296</v>
      </c>
      <c r="S194" s="2"/>
      <c r="T194" s="2"/>
      <c r="U194" s="2"/>
      <c r="V194" s="2">
        <f t="shared" ref="V194:V257" si="64">SUM(S194:U194)</f>
        <v>0</v>
      </c>
      <c r="W194" s="3">
        <f t="shared" si="57"/>
        <v>0</v>
      </c>
      <c r="X194" s="2"/>
      <c r="Y194" s="2"/>
      <c r="Z194" s="2"/>
      <c r="AA194" s="2">
        <f t="shared" ref="AA194:AA257" si="65">SUM(X194:Z194)</f>
        <v>0</v>
      </c>
      <c r="AB194" s="3">
        <f t="shared" si="58"/>
        <v>0</v>
      </c>
      <c r="AC194" s="2"/>
      <c r="AD194" s="2"/>
      <c r="AE194" s="2"/>
      <c r="AF194" s="2">
        <f t="shared" ref="AF194:AF257" si="66">SUM(AC194:AE194)</f>
        <v>0</v>
      </c>
      <c r="AG194" s="3">
        <f t="shared" si="59"/>
        <v>0</v>
      </c>
      <c r="AH194" s="2"/>
      <c r="AI194" s="2"/>
      <c r="AJ194" s="2"/>
      <c r="AK194" s="2">
        <f t="shared" ref="AK194:AK257" si="67">SUM(AH194:AJ194)</f>
        <v>0</v>
      </c>
      <c r="AL194" s="4">
        <f t="shared" si="60"/>
        <v>0</v>
      </c>
      <c r="AM194" s="2"/>
      <c r="AN194" s="2"/>
      <c r="AO194" s="2"/>
      <c r="AP194" s="2">
        <f t="shared" ref="AP194:AP257" si="68">SUM(AM194:AO194)</f>
        <v>0</v>
      </c>
      <c r="AQ194" s="4">
        <f t="shared" si="61"/>
        <v>0</v>
      </c>
      <c r="AR194" s="2"/>
      <c r="AS194" s="2"/>
      <c r="AT194" s="2"/>
      <c r="AU194" s="2">
        <f t="shared" ref="AU194:AU257" si="69">SUM(AR194:AT194)</f>
        <v>0</v>
      </c>
      <c r="AV194" s="4">
        <f t="shared" si="62"/>
        <v>0</v>
      </c>
    </row>
    <row r="195" spans="1:48" x14ac:dyDescent="0.25">
      <c r="A195" s="14">
        <v>101098901</v>
      </c>
      <c r="B195" s="15" t="str">
        <f>VLOOKUP(A195,'[31]MEDICAMENTOS OCT-NOV-DIC 2025'!$B$2:$D$1754,3,0)</f>
        <v>FINGOLIMOD 0.5mg, cápsula, V.O.</v>
      </c>
      <c r="C195" s="16">
        <v>9.9700000000000006</v>
      </c>
      <c r="D195" s="17">
        <v>13608</v>
      </c>
      <c r="E195" s="17">
        <v>812</v>
      </c>
      <c r="F195" s="17">
        <v>0</v>
      </c>
      <c r="G195" s="18">
        <f t="shared" ref="G195:G258" si="70">SUM(D195:F195)</f>
        <v>14420</v>
      </c>
      <c r="H195" s="16">
        <f t="shared" ref="H195:H258" si="71">G195*C195</f>
        <v>143767.40000000002</v>
      </c>
      <c r="I195" s="17">
        <v>13188</v>
      </c>
      <c r="J195" s="17">
        <v>756</v>
      </c>
      <c r="K195" s="17">
        <v>0</v>
      </c>
      <c r="L195" s="19">
        <f t="shared" si="63"/>
        <v>13944</v>
      </c>
      <c r="M195" s="20">
        <f t="shared" si="56"/>
        <v>139021.68000000002</v>
      </c>
      <c r="N195" s="17">
        <v>13188</v>
      </c>
      <c r="O195" s="17">
        <v>700</v>
      </c>
      <c r="P195" s="17">
        <v>0</v>
      </c>
      <c r="Q195" s="21">
        <f t="shared" ref="Q195:Q258" si="72">SUM(N195:P195)</f>
        <v>13888</v>
      </c>
      <c r="R195" s="22">
        <f t="shared" ref="R195:R258" si="73">C195*Q195</f>
        <v>138463.36000000002</v>
      </c>
      <c r="S195" s="2"/>
      <c r="T195" s="2"/>
      <c r="U195" s="2"/>
      <c r="V195" s="2">
        <f t="shared" si="64"/>
        <v>0</v>
      </c>
      <c r="W195" s="3">
        <f t="shared" si="57"/>
        <v>0</v>
      </c>
      <c r="X195" s="2"/>
      <c r="Y195" s="2"/>
      <c r="Z195" s="2"/>
      <c r="AA195" s="2">
        <f t="shared" si="65"/>
        <v>0</v>
      </c>
      <c r="AB195" s="3">
        <f t="shared" si="58"/>
        <v>0</v>
      </c>
      <c r="AC195" s="2"/>
      <c r="AD195" s="2"/>
      <c r="AE195" s="2"/>
      <c r="AF195" s="2">
        <f t="shared" si="66"/>
        <v>0</v>
      </c>
      <c r="AG195" s="3">
        <f t="shared" si="59"/>
        <v>0</v>
      </c>
      <c r="AH195" s="2"/>
      <c r="AI195" s="2"/>
      <c r="AJ195" s="2"/>
      <c r="AK195" s="2">
        <f t="shared" si="67"/>
        <v>0</v>
      </c>
      <c r="AL195" s="4">
        <f t="shared" si="60"/>
        <v>0</v>
      </c>
      <c r="AM195" s="2"/>
      <c r="AN195" s="2"/>
      <c r="AO195" s="2"/>
      <c r="AP195" s="2">
        <f t="shared" si="68"/>
        <v>0</v>
      </c>
      <c r="AQ195" s="4">
        <f t="shared" si="61"/>
        <v>0</v>
      </c>
      <c r="AR195" s="2"/>
      <c r="AS195" s="2"/>
      <c r="AT195" s="2"/>
      <c r="AU195" s="2">
        <f t="shared" si="69"/>
        <v>0</v>
      </c>
      <c r="AV195" s="4">
        <f t="shared" si="62"/>
        <v>0</v>
      </c>
    </row>
    <row r="196" spans="1:48" x14ac:dyDescent="0.25">
      <c r="A196" s="14">
        <v>101099501</v>
      </c>
      <c r="B196" s="15" t="str">
        <f>VLOOKUP(A196,'[31]MEDICAMENTOS OCT-NOV-DIC 2025'!$B$2:$D$1754,3,0)</f>
        <v>EVEROLIMUS 0.5mg, tableta, V.O.</v>
      </c>
      <c r="C196" s="16">
        <v>6.08</v>
      </c>
      <c r="D196" s="17">
        <v>6300</v>
      </c>
      <c r="E196" s="17">
        <v>5040</v>
      </c>
      <c r="F196" s="17">
        <v>0</v>
      </c>
      <c r="G196" s="18">
        <f t="shared" si="70"/>
        <v>11340</v>
      </c>
      <c r="H196" s="16">
        <f t="shared" si="71"/>
        <v>68947.199999999997</v>
      </c>
      <c r="I196" s="17">
        <v>16320</v>
      </c>
      <c r="J196" s="17">
        <v>2580</v>
      </c>
      <c r="K196" s="17">
        <v>180</v>
      </c>
      <c r="L196" s="19">
        <f t="shared" si="63"/>
        <v>19080</v>
      </c>
      <c r="M196" s="20">
        <f t="shared" si="56"/>
        <v>116006.39999999999</v>
      </c>
      <c r="N196" s="17">
        <v>7260</v>
      </c>
      <c r="O196" s="17">
        <v>5460</v>
      </c>
      <c r="P196" s="17">
        <v>120</v>
      </c>
      <c r="Q196" s="21">
        <f t="shared" si="72"/>
        <v>12840</v>
      </c>
      <c r="R196" s="22">
        <f t="shared" si="73"/>
        <v>78067.199999999997</v>
      </c>
      <c r="S196" s="2"/>
      <c r="T196" s="2"/>
      <c r="U196" s="2"/>
      <c r="V196" s="2">
        <f t="shared" si="64"/>
        <v>0</v>
      </c>
      <c r="W196" s="3">
        <f t="shared" si="57"/>
        <v>0</v>
      </c>
      <c r="X196" s="2"/>
      <c r="Y196" s="2"/>
      <c r="Z196" s="2"/>
      <c r="AA196" s="2">
        <f t="shared" si="65"/>
        <v>0</v>
      </c>
      <c r="AB196" s="3">
        <f t="shared" si="58"/>
        <v>0</v>
      </c>
      <c r="AC196" s="2"/>
      <c r="AD196" s="2"/>
      <c r="AE196" s="2"/>
      <c r="AF196" s="2">
        <f t="shared" si="66"/>
        <v>0</v>
      </c>
      <c r="AG196" s="3">
        <f t="shared" si="59"/>
        <v>0</v>
      </c>
      <c r="AH196" s="2"/>
      <c r="AI196" s="2"/>
      <c r="AJ196" s="2"/>
      <c r="AK196" s="2">
        <f t="shared" si="67"/>
        <v>0</v>
      </c>
      <c r="AL196" s="4">
        <f t="shared" si="60"/>
        <v>0</v>
      </c>
      <c r="AM196" s="2"/>
      <c r="AN196" s="2"/>
      <c r="AO196" s="2"/>
      <c r="AP196" s="2">
        <f t="shared" si="68"/>
        <v>0</v>
      </c>
      <c r="AQ196" s="4">
        <f t="shared" si="61"/>
        <v>0</v>
      </c>
      <c r="AR196" s="2"/>
      <c r="AS196" s="2"/>
      <c r="AT196" s="2"/>
      <c r="AU196" s="2">
        <f t="shared" si="69"/>
        <v>0</v>
      </c>
      <c r="AV196" s="4">
        <f t="shared" si="62"/>
        <v>0</v>
      </c>
    </row>
    <row r="197" spans="1:48" x14ac:dyDescent="0.25">
      <c r="A197" s="14">
        <v>101099601</v>
      </c>
      <c r="B197" s="15" t="str">
        <f>VLOOKUP(A197,'[31]MEDICAMENTOS OCT-NOV-DIC 2025'!$B$2:$D$1754,3,0)</f>
        <v>CABERGOLINA, 0.5MG, TABLETA V.O.</v>
      </c>
      <c r="C197" s="16">
        <v>1.9</v>
      </c>
      <c r="D197" s="17">
        <v>392</v>
      </c>
      <c r="E197" s="17">
        <v>0</v>
      </c>
      <c r="F197" s="17">
        <v>440</v>
      </c>
      <c r="G197" s="18">
        <f t="shared" si="70"/>
        <v>832</v>
      </c>
      <c r="H197" s="16">
        <f t="shared" si="71"/>
        <v>1580.8</v>
      </c>
      <c r="I197" s="17">
        <v>152</v>
      </c>
      <c r="J197" s="17">
        <v>0</v>
      </c>
      <c r="K197" s="17">
        <v>224</v>
      </c>
      <c r="L197" s="19">
        <f t="shared" si="63"/>
        <v>376</v>
      </c>
      <c r="M197" s="20">
        <f t="shared" si="56"/>
        <v>714.4</v>
      </c>
      <c r="N197" s="17">
        <v>0</v>
      </c>
      <c r="O197" s="17">
        <v>0</v>
      </c>
      <c r="P197" s="17">
        <v>200</v>
      </c>
      <c r="Q197" s="21">
        <f t="shared" si="72"/>
        <v>200</v>
      </c>
      <c r="R197" s="22">
        <f t="shared" si="73"/>
        <v>380</v>
      </c>
      <c r="S197" s="2"/>
      <c r="T197" s="2"/>
      <c r="U197" s="2"/>
      <c r="V197" s="2">
        <f t="shared" si="64"/>
        <v>0</v>
      </c>
      <c r="W197" s="3">
        <f t="shared" si="57"/>
        <v>0</v>
      </c>
      <c r="X197" s="2"/>
      <c r="Y197" s="2"/>
      <c r="Z197" s="2"/>
      <c r="AA197" s="2">
        <f t="shared" si="65"/>
        <v>0</v>
      </c>
      <c r="AB197" s="3">
        <f t="shared" si="58"/>
        <v>0</v>
      </c>
      <c r="AC197" s="2"/>
      <c r="AD197" s="2"/>
      <c r="AE197" s="2"/>
      <c r="AF197" s="2">
        <f t="shared" si="66"/>
        <v>0</v>
      </c>
      <c r="AG197" s="3">
        <f t="shared" si="59"/>
        <v>0</v>
      </c>
      <c r="AH197" s="2"/>
      <c r="AI197" s="2"/>
      <c r="AJ197" s="2"/>
      <c r="AK197" s="2">
        <f t="shared" si="67"/>
        <v>0</v>
      </c>
      <c r="AL197" s="4">
        <f t="shared" si="60"/>
        <v>0</v>
      </c>
      <c r="AM197" s="2"/>
      <c r="AN197" s="2"/>
      <c r="AO197" s="2"/>
      <c r="AP197" s="2">
        <f t="shared" si="68"/>
        <v>0</v>
      </c>
      <c r="AQ197" s="4">
        <f t="shared" si="61"/>
        <v>0</v>
      </c>
      <c r="AR197" s="2"/>
      <c r="AS197" s="2"/>
      <c r="AT197" s="2"/>
      <c r="AU197" s="2">
        <f t="shared" si="69"/>
        <v>0</v>
      </c>
      <c r="AV197" s="4">
        <f t="shared" si="62"/>
        <v>0</v>
      </c>
    </row>
    <row r="198" spans="1:48" x14ac:dyDescent="0.25">
      <c r="A198" s="14">
        <v>101099901</v>
      </c>
      <c r="B198" s="15" t="str">
        <f>VLOOKUP(A198,'[31]MEDICAMENTOS OCT-NOV-DIC 2025'!$B$2:$D$1754,3,0)</f>
        <v>ABIRATERONA 250mg, tableta, V.O.</v>
      </c>
      <c r="C198" s="16">
        <v>1.4</v>
      </c>
      <c r="D198" s="17">
        <v>0</v>
      </c>
      <c r="E198" s="17">
        <v>0</v>
      </c>
      <c r="F198" s="17">
        <v>0</v>
      </c>
      <c r="G198" s="18">
        <f t="shared" si="70"/>
        <v>0</v>
      </c>
      <c r="H198" s="16">
        <f t="shared" si="71"/>
        <v>0</v>
      </c>
      <c r="I198" s="17">
        <v>41400</v>
      </c>
      <c r="J198" s="17">
        <v>0</v>
      </c>
      <c r="K198" s="17">
        <v>0</v>
      </c>
      <c r="L198" s="19">
        <f t="shared" si="63"/>
        <v>41400</v>
      </c>
      <c r="M198" s="20">
        <f t="shared" si="56"/>
        <v>57959.999999999993</v>
      </c>
      <c r="N198" s="17">
        <v>0</v>
      </c>
      <c r="O198" s="17">
        <v>0</v>
      </c>
      <c r="P198" s="17">
        <v>0</v>
      </c>
      <c r="Q198" s="21">
        <f t="shared" si="72"/>
        <v>0</v>
      </c>
      <c r="R198" s="22">
        <f t="shared" si="73"/>
        <v>0</v>
      </c>
      <c r="S198" s="2"/>
      <c r="T198" s="2"/>
      <c r="U198" s="2"/>
      <c r="V198" s="2">
        <f t="shared" si="64"/>
        <v>0</v>
      </c>
      <c r="W198" s="3">
        <f t="shared" si="57"/>
        <v>0</v>
      </c>
      <c r="X198" s="2"/>
      <c r="Y198" s="2"/>
      <c r="Z198" s="2"/>
      <c r="AA198" s="2">
        <f t="shared" si="65"/>
        <v>0</v>
      </c>
      <c r="AB198" s="3">
        <f t="shared" si="58"/>
        <v>0</v>
      </c>
      <c r="AC198" s="2"/>
      <c r="AD198" s="2"/>
      <c r="AE198" s="2"/>
      <c r="AF198" s="2">
        <f t="shared" si="66"/>
        <v>0</v>
      </c>
      <c r="AG198" s="3">
        <f t="shared" si="59"/>
        <v>0</v>
      </c>
      <c r="AH198" s="2"/>
      <c r="AI198" s="2"/>
      <c r="AJ198" s="2"/>
      <c r="AK198" s="2">
        <f t="shared" si="67"/>
        <v>0</v>
      </c>
      <c r="AL198" s="4">
        <f t="shared" si="60"/>
        <v>0</v>
      </c>
      <c r="AM198" s="2"/>
      <c r="AN198" s="2"/>
      <c r="AO198" s="2"/>
      <c r="AP198" s="2">
        <f t="shared" si="68"/>
        <v>0</v>
      </c>
      <c r="AQ198" s="4">
        <f t="shared" si="61"/>
        <v>0</v>
      </c>
      <c r="AR198" s="2"/>
      <c r="AS198" s="2"/>
      <c r="AT198" s="2"/>
      <c r="AU198" s="2">
        <f t="shared" si="69"/>
        <v>0</v>
      </c>
      <c r="AV198" s="4">
        <f t="shared" si="62"/>
        <v>0</v>
      </c>
    </row>
    <row r="199" spans="1:48" ht="24.75" x14ac:dyDescent="0.25">
      <c r="A199" s="14">
        <v>101100001</v>
      </c>
      <c r="B199" s="15" t="str">
        <f>VLOOKUP(A199,'[31]MEDICAMENTOS OCT-NOV-DIC 2025'!$B$2:$D$1754,3,0)</f>
        <v>LENALIDOMIDA 10mg, tableta o cápsula, V.O.</v>
      </c>
      <c r="C199" s="16">
        <v>24.24</v>
      </c>
      <c r="D199" s="17">
        <v>705</v>
      </c>
      <c r="E199" s="17">
        <v>168</v>
      </c>
      <c r="F199" s="17">
        <v>0</v>
      </c>
      <c r="G199" s="18">
        <f t="shared" si="70"/>
        <v>873</v>
      </c>
      <c r="H199" s="16">
        <f t="shared" si="71"/>
        <v>21161.52</v>
      </c>
      <c r="I199" s="17">
        <v>0</v>
      </c>
      <c r="J199" s="17">
        <v>0</v>
      </c>
      <c r="K199" s="17">
        <v>0</v>
      </c>
      <c r="L199" s="19">
        <f t="shared" si="63"/>
        <v>0</v>
      </c>
      <c r="M199" s="20">
        <f t="shared" si="56"/>
        <v>0</v>
      </c>
      <c r="N199" s="17">
        <v>0</v>
      </c>
      <c r="O199" s="17">
        <v>0</v>
      </c>
      <c r="P199" s="17">
        <v>0</v>
      </c>
      <c r="Q199" s="21">
        <f t="shared" si="72"/>
        <v>0</v>
      </c>
      <c r="R199" s="22">
        <f t="shared" si="73"/>
        <v>0</v>
      </c>
      <c r="S199" s="2"/>
      <c r="T199" s="2"/>
      <c r="U199" s="2"/>
      <c r="V199" s="2">
        <f t="shared" si="64"/>
        <v>0</v>
      </c>
      <c r="W199" s="3">
        <f t="shared" si="57"/>
        <v>0</v>
      </c>
      <c r="X199" s="2"/>
      <c r="Y199" s="2"/>
      <c r="Z199" s="2"/>
      <c r="AA199" s="2">
        <f t="shared" si="65"/>
        <v>0</v>
      </c>
      <c r="AB199" s="3">
        <f t="shared" si="58"/>
        <v>0</v>
      </c>
      <c r="AC199" s="2"/>
      <c r="AD199" s="2"/>
      <c r="AE199" s="2"/>
      <c r="AF199" s="2">
        <f t="shared" si="66"/>
        <v>0</v>
      </c>
      <c r="AG199" s="3">
        <f t="shared" si="59"/>
        <v>0</v>
      </c>
      <c r="AH199" s="2"/>
      <c r="AI199" s="2"/>
      <c r="AJ199" s="2"/>
      <c r="AK199" s="2">
        <f t="shared" si="67"/>
        <v>0</v>
      </c>
      <c r="AL199" s="4">
        <f t="shared" si="60"/>
        <v>0</v>
      </c>
      <c r="AM199" s="2"/>
      <c r="AN199" s="2"/>
      <c r="AO199" s="2"/>
      <c r="AP199" s="2">
        <f t="shared" si="68"/>
        <v>0</v>
      </c>
      <c r="AQ199" s="4">
        <f t="shared" si="61"/>
        <v>0</v>
      </c>
      <c r="AR199" s="2"/>
      <c r="AS199" s="2"/>
      <c r="AT199" s="2"/>
      <c r="AU199" s="2">
        <f t="shared" si="69"/>
        <v>0</v>
      </c>
      <c r="AV199" s="4">
        <f t="shared" si="62"/>
        <v>0</v>
      </c>
    </row>
    <row r="200" spans="1:48" ht="24.75" x14ac:dyDescent="0.25">
      <c r="A200" s="14">
        <v>101100101</v>
      </c>
      <c r="B200" s="15" t="str">
        <f>VLOOKUP(A200,'[31]MEDICAMENTOS OCT-NOV-DIC 2025'!$B$2:$D$1754,3,0)</f>
        <v>LENALIDOMIDA 25mg, tableta o cápsula, V.O.</v>
      </c>
      <c r="C200" s="16">
        <v>24.24</v>
      </c>
      <c r="D200" s="17">
        <v>189</v>
      </c>
      <c r="E200" s="17">
        <v>0</v>
      </c>
      <c r="F200" s="17">
        <v>42</v>
      </c>
      <c r="G200" s="18">
        <f t="shared" si="70"/>
        <v>231</v>
      </c>
      <c r="H200" s="16">
        <f t="shared" si="71"/>
        <v>5599.44</v>
      </c>
      <c r="I200" s="17">
        <v>0</v>
      </c>
      <c r="J200" s="17">
        <v>0</v>
      </c>
      <c r="K200" s="17">
        <v>0</v>
      </c>
      <c r="L200" s="19">
        <f t="shared" si="63"/>
        <v>0</v>
      </c>
      <c r="M200" s="20">
        <f t="shared" si="56"/>
        <v>0</v>
      </c>
      <c r="N200" s="17">
        <v>0</v>
      </c>
      <c r="O200" s="17">
        <v>0</v>
      </c>
      <c r="P200" s="17">
        <v>0</v>
      </c>
      <c r="Q200" s="21">
        <f t="shared" si="72"/>
        <v>0</v>
      </c>
      <c r="R200" s="22">
        <f t="shared" si="73"/>
        <v>0</v>
      </c>
      <c r="S200" s="2"/>
      <c r="T200" s="2"/>
      <c r="U200" s="2"/>
      <c r="V200" s="2">
        <f t="shared" si="64"/>
        <v>0</v>
      </c>
      <c r="W200" s="3">
        <f t="shared" si="57"/>
        <v>0</v>
      </c>
      <c r="X200" s="2"/>
      <c r="Y200" s="2"/>
      <c r="Z200" s="2"/>
      <c r="AA200" s="2">
        <f t="shared" si="65"/>
        <v>0</v>
      </c>
      <c r="AB200" s="3">
        <f t="shared" si="58"/>
        <v>0</v>
      </c>
      <c r="AC200" s="2"/>
      <c r="AD200" s="2"/>
      <c r="AE200" s="2"/>
      <c r="AF200" s="2">
        <f t="shared" si="66"/>
        <v>0</v>
      </c>
      <c r="AG200" s="3">
        <f t="shared" si="59"/>
        <v>0</v>
      </c>
      <c r="AH200" s="2"/>
      <c r="AI200" s="2"/>
      <c r="AJ200" s="2"/>
      <c r="AK200" s="2">
        <f t="shared" si="67"/>
        <v>0</v>
      </c>
      <c r="AL200" s="4">
        <f t="shared" si="60"/>
        <v>0</v>
      </c>
      <c r="AM200" s="2"/>
      <c r="AN200" s="2"/>
      <c r="AO200" s="2"/>
      <c r="AP200" s="2">
        <f t="shared" si="68"/>
        <v>0</v>
      </c>
      <c r="AQ200" s="4">
        <f t="shared" si="61"/>
        <v>0</v>
      </c>
      <c r="AR200" s="2"/>
      <c r="AS200" s="2"/>
      <c r="AT200" s="2"/>
      <c r="AU200" s="2">
        <f t="shared" si="69"/>
        <v>0</v>
      </c>
      <c r="AV200" s="4">
        <f t="shared" si="62"/>
        <v>0</v>
      </c>
    </row>
    <row r="201" spans="1:48" x14ac:dyDescent="0.25">
      <c r="A201" s="14">
        <v>101100201</v>
      </c>
      <c r="B201" s="15" t="str">
        <f>VLOOKUP(A201,'[31]MEDICAMENTOS OCT-NOV-DIC 2025'!$B$2:$D$1754,3,0)</f>
        <v>DAPSONA 100mg, tableta, V.O.</v>
      </c>
      <c r="C201" s="16">
        <v>0.97</v>
      </c>
      <c r="D201" s="17">
        <v>0</v>
      </c>
      <c r="E201" s="17">
        <v>0</v>
      </c>
      <c r="F201" s="17">
        <v>0</v>
      </c>
      <c r="G201" s="18">
        <f t="shared" si="70"/>
        <v>0</v>
      </c>
      <c r="H201" s="16">
        <f t="shared" si="71"/>
        <v>0</v>
      </c>
      <c r="I201" s="17">
        <v>0</v>
      </c>
      <c r="J201" s="17">
        <v>0</v>
      </c>
      <c r="K201" s="17">
        <v>0</v>
      </c>
      <c r="L201" s="19">
        <f t="shared" si="63"/>
        <v>0</v>
      </c>
      <c r="M201" s="20">
        <f t="shared" si="56"/>
        <v>0</v>
      </c>
      <c r="N201" s="17">
        <v>0</v>
      </c>
      <c r="O201" s="17">
        <v>0</v>
      </c>
      <c r="P201" s="17">
        <v>0</v>
      </c>
      <c r="Q201" s="21">
        <f t="shared" si="72"/>
        <v>0</v>
      </c>
      <c r="R201" s="22">
        <f t="shared" si="73"/>
        <v>0</v>
      </c>
      <c r="S201" s="2"/>
      <c r="T201" s="2"/>
      <c r="U201" s="2"/>
      <c r="V201" s="2">
        <f t="shared" si="64"/>
        <v>0</v>
      </c>
      <c r="W201" s="3">
        <f t="shared" si="57"/>
        <v>0</v>
      </c>
      <c r="X201" s="2"/>
      <c r="Y201" s="2"/>
      <c r="Z201" s="2"/>
      <c r="AA201" s="2">
        <f t="shared" si="65"/>
        <v>0</v>
      </c>
      <c r="AB201" s="3">
        <f t="shared" si="58"/>
        <v>0</v>
      </c>
      <c r="AC201" s="2"/>
      <c r="AD201" s="2"/>
      <c r="AE201" s="2"/>
      <c r="AF201" s="2">
        <f t="shared" si="66"/>
        <v>0</v>
      </c>
      <c r="AG201" s="3">
        <f t="shared" si="59"/>
        <v>0</v>
      </c>
      <c r="AH201" s="2"/>
      <c r="AI201" s="2"/>
      <c r="AJ201" s="2"/>
      <c r="AK201" s="2">
        <f t="shared" si="67"/>
        <v>0</v>
      </c>
      <c r="AL201" s="4">
        <f t="shared" si="60"/>
        <v>0</v>
      </c>
      <c r="AM201" s="2"/>
      <c r="AN201" s="2"/>
      <c r="AO201" s="2"/>
      <c r="AP201" s="2">
        <f t="shared" si="68"/>
        <v>0</v>
      </c>
      <c r="AQ201" s="4">
        <f t="shared" si="61"/>
        <v>0</v>
      </c>
      <c r="AR201" s="2"/>
      <c r="AS201" s="2"/>
      <c r="AT201" s="2"/>
      <c r="AU201" s="2">
        <f t="shared" si="69"/>
        <v>0</v>
      </c>
      <c r="AV201" s="4">
        <f t="shared" si="62"/>
        <v>0</v>
      </c>
    </row>
    <row r="202" spans="1:48" ht="24.75" x14ac:dyDescent="0.25">
      <c r="A202" s="14">
        <v>101100901</v>
      </c>
      <c r="B202" s="15" t="str">
        <f>VLOOKUP(A202,'[31]MEDICAMENTOS OCT-NOV-DIC 2025'!$B$2:$D$1754,3,0)</f>
        <v>DULOXETINA, 60mg, capsula o tableta, V.O.</v>
      </c>
      <c r="C202" s="16">
        <v>0.79</v>
      </c>
      <c r="D202" s="17">
        <v>167160</v>
      </c>
      <c r="E202" s="17">
        <v>57988</v>
      </c>
      <c r="F202" s="17">
        <v>65016</v>
      </c>
      <c r="G202" s="18">
        <f t="shared" si="70"/>
        <v>290164</v>
      </c>
      <c r="H202" s="16">
        <f t="shared" si="71"/>
        <v>229229.56</v>
      </c>
      <c r="I202" s="17">
        <v>160440</v>
      </c>
      <c r="J202" s="17">
        <v>49028</v>
      </c>
      <c r="K202" s="17">
        <v>61320</v>
      </c>
      <c r="L202" s="19">
        <f t="shared" si="63"/>
        <v>270788</v>
      </c>
      <c r="M202" s="20">
        <f t="shared" si="56"/>
        <v>213922.52000000002</v>
      </c>
      <c r="N202" s="17">
        <v>135212</v>
      </c>
      <c r="O202" s="17">
        <v>39004</v>
      </c>
      <c r="P202" s="17">
        <v>48160</v>
      </c>
      <c r="Q202" s="21">
        <f t="shared" si="72"/>
        <v>222376</v>
      </c>
      <c r="R202" s="22">
        <f t="shared" si="73"/>
        <v>175677.04</v>
      </c>
      <c r="S202" s="2"/>
      <c r="T202" s="2"/>
      <c r="U202" s="2"/>
      <c r="V202" s="2">
        <f t="shared" si="64"/>
        <v>0</v>
      </c>
      <c r="W202" s="3">
        <f t="shared" si="57"/>
        <v>0</v>
      </c>
      <c r="X202" s="2"/>
      <c r="Y202" s="2"/>
      <c r="Z202" s="2"/>
      <c r="AA202" s="2">
        <f t="shared" si="65"/>
        <v>0</v>
      </c>
      <c r="AB202" s="3">
        <f t="shared" si="58"/>
        <v>0</v>
      </c>
      <c r="AC202" s="2"/>
      <c r="AD202" s="2"/>
      <c r="AE202" s="2"/>
      <c r="AF202" s="2">
        <f t="shared" si="66"/>
        <v>0</v>
      </c>
      <c r="AG202" s="3">
        <f t="shared" si="59"/>
        <v>0</v>
      </c>
      <c r="AH202" s="2"/>
      <c r="AI202" s="2"/>
      <c r="AJ202" s="2"/>
      <c r="AK202" s="2">
        <f t="shared" si="67"/>
        <v>0</v>
      </c>
      <c r="AL202" s="4">
        <f t="shared" si="60"/>
        <v>0</v>
      </c>
      <c r="AM202" s="2"/>
      <c r="AN202" s="2"/>
      <c r="AO202" s="2"/>
      <c r="AP202" s="2">
        <f t="shared" si="68"/>
        <v>0</v>
      </c>
      <c r="AQ202" s="4">
        <f t="shared" si="61"/>
        <v>0</v>
      </c>
      <c r="AR202" s="2"/>
      <c r="AS202" s="2"/>
      <c r="AT202" s="2"/>
      <c r="AU202" s="2">
        <f t="shared" si="69"/>
        <v>0</v>
      </c>
      <c r="AV202" s="4">
        <f t="shared" si="62"/>
        <v>0</v>
      </c>
    </row>
    <row r="203" spans="1:48" x14ac:dyDescent="0.25">
      <c r="A203" s="14">
        <v>101101001</v>
      </c>
      <c r="B203" s="15" t="str">
        <f>VLOOKUP(A203,'[31]MEDICAMENTOS OCT-NOV-DIC 2025'!$B$2:$D$1754,3,0)</f>
        <v>ESCITALOPRAM 10mg, tableta, V.O</v>
      </c>
      <c r="C203" s="16">
        <v>0.05</v>
      </c>
      <c r="D203" s="17">
        <v>95460</v>
      </c>
      <c r="E203" s="17">
        <v>24240</v>
      </c>
      <c r="F203" s="17">
        <v>16740</v>
      </c>
      <c r="G203" s="18">
        <f t="shared" si="70"/>
        <v>136440</v>
      </c>
      <c r="H203" s="16">
        <f t="shared" si="71"/>
        <v>6822</v>
      </c>
      <c r="I203" s="17">
        <v>35160</v>
      </c>
      <c r="J203" s="17">
        <v>0</v>
      </c>
      <c r="K203" s="17">
        <v>21240</v>
      </c>
      <c r="L203" s="19">
        <f t="shared" si="63"/>
        <v>56400</v>
      </c>
      <c r="M203" s="20">
        <f t="shared" si="56"/>
        <v>2820</v>
      </c>
      <c r="N203" s="17">
        <v>230190</v>
      </c>
      <c r="O203" s="17">
        <v>0</v>
      </c>
      <c r="P203" s="17">
        <v>11640</v>
      </c>
      <c r="Q203" s="21">
        <f t="shared" si="72"/>
        <v>241830</v>
      </c>
      <c r="R203" s="22">
        <f t="shared" si="73"/>
        <v>12091.5</v>
      </c>
      <c r="S203" s="2"/>
      <c r="T203" s="2"/>
      <c r="U203" s="2"/>
      <c r="V203" s="2">
        <f t="shared" si="64"/>
        <v>0</v>
      </c>
      <c r="W203" s="3">
        <f t="shared" si="57"/>
        <v>0</v>
      </c>
      <c r="X203" s="2"/>
      <c r="Y203" s="2"/>
      <c r="Z203" s="2"/>
      <c r="AA203" s="2">
        <f t="shared" si="65"/>
        <v>0</v>
      </c>
      <c r="AB203" s="3">
        <f t="shared" si="58"/>
        <v>0</v>
      </c>
      <c r="AC203" s="2"/>
      <c r="AD203" s="2"/>
      <c r="AE203" s="2"/>
      <c r="AF203" s="2">
        <f t="shared" si="66"/>
        <v>0</v>
      </c>
      <c r="AG203" s="3">
        <f t="shared" si="59"/>
        <v>0</v>
      </c>
      <c r="AH203" s="2"/>
      <c r="AI203" s="2"/>
      <c r="AJ203" s="2"/>
      <c r="AK203" s="2">
        <f t="shared" si="67"/>
        <v>0</v>
      </c>
      <c r="AL203" s="4">
        <f t="shared" si="60"/>
        <v>0</v>
      </c>
      <c r="AM203" s="2"/>
      <c r="AN203" s="2"/>
      <c r="AO203" s="2"/>
      <c r="AP203" s="2">
        <f t="shared" si="68"/>
        <v>0</v>
      </c>
      <c r="AQ203" s="4">
        <f t="shared" si="61"/>
        <v>0</v>
      </c>
      <c r="AR203" s="2"/>
      <c r="AS203" s="2"/>
      <c r="AT203" s="2"/>
      <c r="AU203" s="2">
        <f t="shared" si="69"/>
        <v>0</v>
      </c>
      <c r="AV203" s="4">
        <f t="shared" si="62"/>
        <v>0</v>
      </c>
    </row>
    <row r="204" spans="1:48" x14ac:dyDescent="0.25">
      <c r="A204" s="14">
        <v>101101101</v>
      </c>
      <c r="B204" s="15" t="str">
        <f>VLOOKUP(A204,'[31]MEDICAMENTOS OCT-NOV-DIC 2025'!$B$2:$D$1754,3,0)</f>
        <v>NILOTINIB 150mg, cápsula, V.O.</v>
      </c>
      <c r="C204" s="16">
        <v>42</v>
      </c>
      <c r="D204" s="17">
        <v>8848</v>
      </c>
      <c r="E204" s="17">
        <v>0</v>
      </c>
      <c r="F204" s="17">
        <v>0</v>
      </c>
      <c r="G204" s="18">
        <f t="shared" si="70"/>
        <v>8848</v>
      </c>
      <c r="H204" s="16">
        <f t="shared" si="71"/>
        <v>371616</v>
      </c>
      <c r="I204" s="17">
        <v>8848</v>
      </c>
      <c r="J204" s="17">
        <v>0</v>
      </c>
      <c r="K204" s="17">
        <v>0</v>
      </c>
      <c r="L204" s="19">
        <f t="shared" si="63"/>
        <v>8848</v>
      </c>
      <c r="M204" s="20">
        <f t="shared" si="56"/>
        <v>371616</v>
      </c>
      <c r="N204" s="17">
        <v>19376</v>
      </c>
      <c r="O204" s="17">
        <v>0</v>
      </c>
      <c r="P204" s="17">
        <v>0</v>
      </c>
      <c r="Q204" s="21">
        <f t="shared" si="72"/>
        <v>19376</v>
      </c>
      <c r="R204" s="22">
        <f t="shared" si="73"/>
        <v>813792</v>
      </c>
      <c r="S204" s="2"/>
      <c r="T204" s="2"/>
      <c r="U204" s="2"/>
      <c r="V204" s="2">
        <f t="shared" si="64"/>
        <v>0</v>
      </c>
      <c r="W204" s="3">
        <f t="shared" si="57"/>
        <v>0</v>
      </c>
      <c r="X204" s="2"/>
      <c r="Y204" s="2"/>
      <c r="Z204" s="2"/>
      <c r="AA204" s="2">
        <f t="shared" si="65"/>
        <v>0</v>
      </c>
      <c r="AB204" s="3">
        <f t="shared" si="58"/>
        <v>0</v>
      </c>
      <c r="AC204" s="2"/>
      <c r="AD204" s="2"/>
      <c r="AE204" s="2"/>
      <c r="AF204" s="2">
        <f t="shared" si="66"/>
        <v>0</v>
      </c>
      <c r="AG204" s="3">
        <f t="shared" si="59"/>
        <v>0</v>
      </c>
      <c r="AH204" s="2"/>
      <c r="AI204" s="2"/>
      <c r="AJ204" s="2"/>
      <c r="AK204" s="2">
        <f t="shared" si="67"/>
        <v>0</v>
      </c>
      <c r="AL204" s="4">
        <f t="shared" si="60"/>
        <v>0</v>
      </c>
      <c r="AM204" s="2"/>
      <c r="AN204" s="2"/>
      <c r="AO204" s="2"/>
      <c r="AP204" s="2">
        <f t="shared" si="68"/>
        <v>0</v>
      </c>
      <c r="AQ204" s="4">
        <f t="shared" si="61"/>
        <v>0</v>
      </c>
      <c r="AR204" s="2"/>
      <c r="AS204" s="2"/>
      <c r="AT204" s="2"/>
      <c r="AU204" s="2">
        <f t="shared" si="69"/>
        <v>0</v>
      </c>
      <c r="AV204" s="4">
        <f t="shared" si="62"/>
        <v>0</v>
      </c>
    </row>
    <row r="205" spans="1:48" x14ac:dyDescent="0.25">
      <c r="A205" s="14">
        <v>101101201</v>
      </c>
      <c r="B205" s="15" t="str">
        <f>VLOOKUP(A205,'[31]MEDICAMENTOS OCT-NOV-DIC 2025'!$B$2:$D$1754,3,0)</f>
        <v>PARICALCITOL 2mcg, cápsula, V.O.</v>
      </c>
      <c r="C205" s="16">
        <v>11.22</v>
      </c>
      <c r="D205" s="17">
        <v>12900</v>
      </c>
      <c r="E205" s="17">
        <v>450</v>
      </c>
      <c r="F205" s="17">
        <v>840</v>
      </c>
      <c r="G205" s="18">
        <f t="shared" si="70"/>
        <v>14190</v>
      </c>
      <c r="H205" s="16">
        <f t="shared" si="71"/>
        <v>159211.80000000002</v>
      </c>
      <c r="I205" s="17">
        <v>8400</v>
      </c>
      <c r="J205" s="17">
        <v>0</v>
      </c>
      <c r="K205" s="17">
        <v>0</v>
      </c>
      <c r="L205" s="19">
        <f t="shared" si="63"/>
        <v>8400</v>
      </c>
      <c r="M205" s="20">
        <f t="shared" si="56"/>
        <v>94248</v>
      </c>
      <c r="N205" s="17">
        <v>5820</v>
      </c>
      <c r="O205" s="17">
        <v>480</v>
      </c>
      <c r="P205" s="17">
        <v>0</v>
      </c>
      <c r="Q205" s="21">
        <f t="shared" si="72"/>
        <v>6300</v>
      </c>
      <c r="R205" s="22">
        <f t="shared" si="73"/>
        <v>70686</v>
      </c>
      <c r="S205" s="2"/>
      <c r="T205" s="2"/>
      <c r="U205" s="2"/>
      <c r="V205" s="2">
        <f t="shared" si="64"/>
        <v>0</v>
      </c>
      <c r="W205" s="3">
        <f t="shared" si="57"/>
        <v>0</v>
      </c>
      <c r="X205" s="2"/>
      <c r="Y205" s="2"/>
      <c r="Z205" s="2"/>
      <c r="AA205" s="2">
        <f t="shared" si="65"/>
        <v>0</v>
      </c>
      <c r="AB205" s="3">
        <f t="shared" si="58"/>
        <v>0</v>
      </c>
      <c r="AC205" s="2"/>
      <c r="AD205" s="2"/>
      <c r="AE205" s="2"/>
      <c r="AF205" s="2">
        <f t="shared" si="66"/>
        <v>0</v>
      </c>
      <c r="AG205" s="3">
        <f t="shared" si="59"/>
        <v>0</v>
      </c>
      <c r="AH205" s="2"/>
      <c r="AI205" s="2"/>
      <c r="AJ205" s="2"/>
      <c r="AK205" s="2">
        <f t="shared" si="67"/>
        <v>0</v>
      </c>
      <c r="AL205" s="4">
        <f t="shared" si="60"/>
        <v>0</v>
      </c>
      <c r="AM205" s="2"/>
      <c r="AN205" s="2"/>
      <c r="AO205" s="2"/>
      <c r="AP205" s="2">
        <f t="shared" si="68"/>
        <v>0</v>
      </c>
      <c r="AQ205" s="4">
        <f t="shared" si="61"/>
        <v>0</v>
      </c>
      <c r="AR205" s="2"/>
      <c r="AS205" s="2"/>
      <c r="AT205" s="2"/>
      <c r="AU205" s="2">
        <f t="shared" si="69"/>
        <v>0</v>
      </c>
      <c r="AV205" s="4">
        <f t="shared" si="62"/>
        <v>0</v>
      </c>
    </row>
    <row r="206" spans="1:48" ht="24.75" x14ac:dyDescent="0.25">
      <c r="A206" s="14">
        <v>101101301</v>
      </c>
      <c r="B206" s="15" t="str">
        <f>VLOOKUP(A206,'[31]MEDICAMENTOS OCT-NOV-DIC 2025'!$B$2:$D$1754,3,0)</f>
        <v>ZOLPIDEM, 6.25mg, tableta de liberacion prolongada, V.O.</v>
      </c>
      <c r="C206" s="16">
        <v>3.2</v>
      </c>
      <c r="D206" s="17">
        <v>0</v>
      </c>
      <c r="E206" s="17">
        <v>0</v>
      </c>
      <c r="F206" s="17">
        <v>0</v>
      </c>
      <c r="G206" s="18">
        <f t="shared" si="70"/>
        <v>0</v>
      </c>
      <c r="H206" s="16">
        <f t="shared" si="71"/>
        <v>0</v>
      </c>
      <c r="I206" s="17"/>
      <c r="J206" s="17">
        <v>0</v>
      </c>
      <c r="K206" s="17">
        <v>0</v>
      </c>
      <c r="L206" s="19">
        <f t="shared" si="63"/>
        <v>0</v>
      </c>
      <c r="M206" s="20">
        <f t="shared" si="56"/>
        <v>0</v>
      </c>
      <c r="N206" s="17">
        <v>0</v>
      </c>
      <c r="O206" s="17">
        <v>0</v>
      </c>
      <c r="P206" s="17">
        <v>0</v>
      </c>
      <c r="Q206" s="21">
        <f t="shared" si="72"/>
        <v>0</v>
      </c>
      <c r="R206" s="22">
        <f t="shared" si="73"/>
        <v>0</v>
      </c>
      <c r="S206" s="2"/>
      <c r="T206" s="2"/>
      <c r="U206" s="2"/>
      <c r="V206" s="2">
        <f t="shared" si="64"/>
        <v>0</v>
      </c>
      <c r="W206" s="3">
        <f t="shared" si="57"/>
        <v>0</v>
      </c>
      <c r="X206" s="2"/>
      <c r="Y206" s="2"/>
      <c r="Z206" s="2"/>
      <c r="AA206" s="2">
        <f t="shared" si="65"/>
        <v>0</v>
      </c>
      <c r="AB206" s="3">
        <f t="shared" si="58"/>
        <v>0</v>
      </c>
      <c r="AC206" s="2"/>
      <c r="AD206" s="2"/>
      <c r="AE206" s="2"/>
      <c r="AF206" s="2">
        <f t="shared" si="66"/>
        <v>0</v>
      </c>
      <c r="AG206" s="3">
        <f t="shared" si="59"/>
        <v>0</v>
      </c>
      <c r="AH206" s="2"/>
      <c r="AI206" s="2"/>
      <c r="AJ206" s="2"/>
      <c r="AK206" s="2">
        <f t="shared" si="67"/>
        <v>0</v>
      </c>
      <c r="AL206" s="4">
        <f t="shared" si="60"/>
        <v>0</v>
      </c>
      <c r="AM206" s="2"/>
      <c r="AN206" s="2"/>
      <c r="AO206" s="2"/>
      <c r="AP206" s="2">
        <f t="shared" si="68"/>
        <v>0</v>
      </c>
      <c r="AQ206" s="4">
        <f t="shared" si="61"/>
        <v>0</v>
      </c>
      <c r="AR206" s="2"/>
      <c r="AS206" s="2"/>
      <c r="AT206" s="2"/>
      <c r="AU206" s="2">
        <f t="shared" si="69"/>
        <v>0</v>
      </c>
      <c r="AV206" s="4">
        <f t="shared" si="62"/>
        <v>0</v>
      </c>
    </row>
    <row r="207" spans="1:48" ht="24.75" x14ac:dyDescent="0.25">
      <c r="A207" s="14">
        <v>101101401</v>
      </c>
      <c r="B207" s="15" t="str">
        <f>VLOOKUP(A207,'[31]MEDICAMENTOS OCT-NOV-DIC 2025'!$B$2:$D$1754,3,0)</f>
        <v>ZOLPIDEM 12.5mg, tableta de liberación prolongada, V.O.</v>
      </c>
      <c r="C207" s="16">
        <v>1.96</v>
      </c>
      <c r="D207" s="17">
        <v>0</v>
      </c>
      <c r="E207" s="17">
        <v>0</v>
      </c>
      <c r="F207" s="17">
        <v>0</v>
      </c>
      <c r="G207" s="18">
        <f t="shared" si="70"/>
        <v>0</v>
      </c>
      <c r="H207" s="16">
        <f t="shared" si="71"/>
        <v>0</v>
      </c>
      <c r="I207" s="17"/>
      <c r="J207" s="17">
        <v>0</v>
      </c>
      <c r="K207" s="17">
        <v>0</v>
      </c>
      <c r="L207" s="19">
        <f t="shared" si="63"/>
        <v>0</v>
      </c>
      <c r="M207" s="20">
        <f t="shared" si="56"/>
        <v>0</v>
      </c>
      <c r="N207" s="17">
        <v>0</v>
      </c>
      <c r="O207" s="17">
        <v>0</v>
      </c>
      <c r="P207" s="17">
        <v>0</v>
      </c>
      <c r="Q207" s="21">
        <f t="shared" si="72"/>
        <v>0</v>
      </c>
      <c r="R207" s="22">
        <f t="shared" si="73"/>
        <v>0</v>
      </c>
      <c r="S207" s="2"/>
      <c r="T207" s="2"/>
      <c r="U207" s="2"/>
      <c r="V207" s="2">
        <f t="shared" si="64"/>
        <v>0</v>
      </c>
      <c r="W207" s="3">
        <f t="shared" si="57"/>
        <v>0</v>
      </c>
      <c r="X207" s="2"/>
      <c r="Y207" s="2"/>
      <c r="Z207" s="2"/>
      <c r="AA207" s="2">
        <f t="shared" si="65"/>
        <v>0</v>
      </c>
      <c r="AB207" s="3">
        <f t="shared" si="58"/>
        <v>0</v>
      </c>
      <c r="AC207" s="2"/>
      <c r="AD207" s="2"/>
      <c r="AE207" s="2"/>
      <c r="AF207" s="2">
        <f t="shared" si="66"/>
        <v>0</v>
      </c>
      <c r="AG207" s="3">
        <f t="shared" si="59"/>
        <v>0</v>
      </c>
      <c r="AH207" s="2"/>
      <c r="AI207" s="2"/>
      <c r="AJ207" s="2"/>
      <c r="AK207" s="2">
        <f t="shared" si="67"/>
        <v>0</v>
      </c>
      <c r="AL207" s="4">
        <f t="shared" si="60"/>
        <v>0</v>
      </c>
      <c r="AM207" s="2"/>
      <c r="AN207" s="2"/>
      <c r="AO207" s="2"/>
      <c r="AP207" s="2">
        <f t="shared" si="68"/>
        <v>0</v>
      </c>
      <c r="AQ207" s="4">
        <f t="shared" si="61"/>
        <v>0</v>
      </c>
      <c r="AR207" s="2"/>
      <c r="AS207" s="2"/>
      <c r="AT207" s="2"/>
      <c r="AU207" s="2">
        <f t="shared" si="69"/>
        <v>0</v>
      </c>
      <c r="AV207" s="4">
        <f t="shared" si="62"/>
        <v>0</v>
      </c>
    </row>
    <row r="208" spans="1:48" ht="36.75" x14ac:dyDescent="0.25">
      <c r="A208" s="14">
        <v>101104301</v>
      </c>
      <c r="B208" s="15" t="str">
        <f>VLOOKUP(A208,'[31]MEDICAMENTOS OCT-NOV-DIC 2025'!$B$2:$D$1754,3,0)</f>
        <v>BICTEGRAVIR 50mg/EMTRICITABINA 200mg/TENOFOVIR 25mg Cápsula o Comprimido, V.O.</v>
      </c>
      <c r="C208" s="16">
        <v>2.97</v>
      </c>
      <c r="D208" s="17">
        <v>242250</v>
      </c>
      <c r="E208" s="17">
        <v>7410</v>
      </c>
      <c r="F208" s="17">
        <v>11910</v>
      </c>
      <c r="G208" s="18">
        <f t="shared" si="70"/>
        <v>261570</v>
      </c>
      <c r="H208" s="16">
        <f t="shared" si="71"/>
        <v>776862.9</v>
      </c>
      <c r="I208" s="17">
        <v>455250</v>
      </c>
      <c r="J208" s="17">
        <v>570</v>
      </c>
      <c r="K208" s="17">
        <v>7410</v>
      </c>
      <c r="L208" s="19">
        <f t="shared" si="63"/>
        <v>463230</v>
      </c>
      <c r="M208" s="20">
        <f t="shared" si="56"/>
        <v>1375793.1</v>
      </c>
      <c r="N208" s="17">
        <v>342000</v>
      </c>
      <c r="O208" s="17">
        <v>450</v>
      </c>
      <c r="P208" s="17">
        <v>0</v>
      </c>
      <c r="Q208" s="21">
        <f t="shared" si="72"/>
        <v>342450</v>
      </c>
      <c r="R208" s="22">
        <f t="shared" si="73"/>
        <v>1017076.5000000001</v>
      </c>
      <c r="S208" s="2"/>
      <c r="T208" s="2"/>
      <c r="U208" s="2"/>
      <c r="V208" s="2">
        <f t="shared" si="64"/>
        <v>0</v>
      </c>
      <c r="W208" s="3">
        <f t="shared" si="57"/>
        <v>0</v>
      </c>
      <c r="X208" s="2"/>
      <c r="Y208" s="2"/>
      <c r="Z208" s="2"/>
      <c r="AA208" s="2">
        <f t="shared" si="65"/>
        <v>0</v>
      </c>
      <c r="AB208" s="3">
        <f t="shared" si="58"/>
        <v>0</v>
      </c>
      <c r="AC208" s="2"/>
      <c r="AD208" s="2"/>
      <c r="AE208" s="2"/>
      <c r="AF208" s="2">
        <f t="shared" si="66"/>
        <v>0</v>
      </c>
      <c r="AG208" s="3">
        <f t="shared" si="59"/>
        <v>0</v>
      </c>
      <c r="AH208" s="2"/>
      <c r="AI208" s="2"/>
      <c r="AJ208" s="2"/>
      <c r="AK208" s="2">
        <f t="shared" si="67"/>
        <v>0</v>
      </c>
      <c r="AL208" s="4">
        <f t="shared" si="60"/>
        <v>0</v>
      </c>
      <c r="AM208" s="2"/>
      <c r="AN208" s="2"/>
      <c r="AO208" s="2"/>
      <c r="AP208" s="2">
        <f t="shared" si="68"/>
        <v>0</v>
      </c>
      <c r="AQ208" s="4">
        <f t="shared" si="61"/>
        <v>0</v>
      </c>
      <c r="AR208" s="2"/>
      <c r="AS208" s="2"/>
      <c r="AT208" s="2"/>
      <c r="AU208" s="2">
        <f t="shared" si="69"/>
        <v>0</v>
      </c>
      <c r="AV208" s="4">
        <f t="shared" si="62"/>
        <v>0</v>
      </c>
    </row>
    <row r="209" spans="1:48" ht="24.75" x14ac:dyDescent="0.25">
      <c r="A209" s="14">
        <v>101104601</v>
      </c>
      <c r="B209" s="15" t="str">
        <f>VLOOKUP(A209,'[31]MEDICAMENTOS OCT-NOV-DIC 2025'!$B$2:$D$1754,3,0)</f>
        <v>FLUCONAZOL 150-200mg, tableta o cápsula, V.O.</v>
      </c>
      <c r="C209" s="16">
        <v>0.19</v>
      </c>
      <c r="D209" s="17">
        <v>36850</v>
      </c>
      <c r="E209" s="17">
        <v>4950</v>
      </c>
      <c r="F209" s="17">
        <v>11400</v>
      </c>
      <c r="G209" s="18">
        <f t="shared" si="70"/>
        <v>53200</v>
      </c>
      <c r="H209" s="16">
        <f t="shared" si="71"/>
        <v>10108</v>
      </c>
      <c r="I209" s="17">
        <v>31850</v>
      </c>
      <c r="J209" s="17">
        <v>3460</v>
      </c>
      <c r="K209" s="17">
        <v>10450</v>
      </c>
      <c r="L209" s="19">
        <f t="shared" si="63"/>
        <v>45760</v>
      </c>
      <c r="M209" s="20">
        <f t="shared" si="56"/>
        <v>8694.4</v>
      </c>
      <c r="N209" s="17">
        <v>26000</v>
      </c>
      <c r="O209" s="17">
        <v>0</v>
      </c>
      <c r="P209" s="17">
        <v>9650</v>
      </c>
      <c r="Q209" s="21">
        <f t="shared" si="72"/>
        <v>35650</v>
      </c>
      <c r="R209" s="22">
        <f t="shared" si="73"/>
        <v>6773.5</v>
      </c>
      <c r="S209" s="2"/>
      <c r="T209" s="2"/>
      <c r="U209" s="2"/>
      <c r="V209" s="2">
        <f t="shared" si="64"/>
        <v>0</v>
      </c>
      <c r="W209" s="3">
        <f t="shared" si="57"/>
        <v>0</v>
      </c>
      <c r="X209" s="2"/>
      <c r="Y209" s="2"/>
      <c r="Z209" s="2"/>
      <c r="AA209" s="2">
        <f t="shared" si="65"/>
        <v>0</v>
      </c>
      <c r="AB209" s="3">
        <f t="shared" si="58"/>
        <v>0</v>
      </c>
      <c r="AC209" s="2"/>
      <c r="AD209" s="2"/>
      <c r="AE209" s="2"/>
      <c r="AF209" s="2">
        <f t="shared" si="66"/>
        <v>0</v>
      </c>
      <c r="AG209" s="3">
        <f t="shared" si="59"/>
        <v>0</v>
      </c>
      <c r="AH209" s="2"/>
      <c r="AI209" s="2"/>
      <c r="AJ209" s="2"/>
      <c r="AK209" s="2">
        <f t="shared" si="67"/>
        <v>0</v>
      </c>
      <c r="AL209" s="4">
        <f t="shared" si="60"/>
        <v>0</v>
      </c>
      <c r="AM209" s="2"/>
      <c r="AN209" s="2"/>
      <c r="AO209" s="2"/>
      <c r="AP209" s="2">
        <f t="shared" si="68"/>
        <v>0</v>
      </c>
      <c r="AQ209" s="4">
        <f t="shared" si="61"/>
        <v>0</v>
      </c>
      <c r="AR209" s="2"/>
      <c r="AS209" s="2"/>
      <c r="AT209" s="2"/>
      <c r="AU209" s="2">
        <f t="shared" si="69"/>
        <v>0</v>
      </c>
      <c r="AV209" s="4">
        <f t="shared" si="62"/>
        <v>0</v>
      </c>
    </row>
    <row r="210" spans="1:48" ht="36.75" x14ac:dyDescent="0.25">
      <c r="A210" s="14">
        <v>101104701</v>
      </c>
      <c r="B210" s="15" t="str">
        <f>VLOOKUP(A210,'[31]MEDICAMENTOS OCT-NOV-DIC 2025'!$B$2:$D$1754,3,0)</f>
        <v>UPADACITINIB 15mg, cápsula o tableta o comprimido de liberación prolongada, V.O.</v>
      </c>
      <c r="C210" s="16">
        <v>0</v>
      </c>
      <c r="D210" s="17"/>
      <c r="E210" s="17"/>
      <c r="F210" s="17"/>
      <c r="G210" s="18">
        <f t="shared" si="70"/>
        <v>0</v>
      </c>
      <c r="H210" s="16">
        <f t="shared" si="71"/>
        <v>0</v>
      </c>
      <c r="I210" s="17"/>
      <c r="J210" s="17"/>
      <c r="K210" s="17"/>
      <c r="L210" s="19">
        <f t="shared" si="63"/>
        <v>0</v>
      </c>
      <c r="M210" s="20">
        <f t="shared" si="56"/>
        <v>0</v>
      </c>
      <c r="N210" s="17"/>
      <c r="O210" s="17"/>
      <c r="P210" s="17"/>
      <c r="Q210" s="21">
        <f t="shared" si="72"/>
        <v>0</v>
      </c>
      <c r="R210" s="22">
        <f t="shared" si="73"/>
        <v>0</v>
      </c>
      <c r="S210" s="2"/>
      <c r="T210" s="2"/>
      <c r="U210" s="2"/>
      <c r="V210" s="2">
        <f t="shared" si="64"/>
        <v>0</v>
      </c>
      <c r="W210" s="3">
        <f t="shared" si="57"/>
        <v>0</v>
      </c>
      <c r="X210" s="2"/>
      <c r="Y210" s="2"/>
      <c r="Z210" s="2"/>
      <c r="AA210" s="2">
        <f t="shared" si="65"/>
        <v>0</v>
      </c>
      <c r="AB210" s="3">
        <f t="shared" si="58"/>
        <v>0</v>
      </c>
      <c r="AC210" s="2"/>
      <c r="AD210" s="2"/>
      <c r="AE210" s="2"/>
      <c r="AF210" s="2">
        <f t="shared" si="66"/>
        <v>0</v>
      </c>
      <c r="AG210" s="3">
        <f t="shared" si="59"/>
        <v>0</v>
      </c>
      <c r="AH210" s="2"/>
      <c r="AI210" s="2"/>
      <c r="AJ210" s="2"/>
      <c r="AK210" s="2">
        <f t="shared" si="67"/>
        <v>0</v>
      </c>
      <c r="AL210" s="4">
        <f t="shared" si="60"/>
        <v>0</v>
      </c>
      <c r="AM210" s="2"/>
      <c r="AN210" s="2"/>
      <c r="AO210" s="2"/>
      <c r="AP210" s="2">
        <f t="shared" si="68"/>
        <v>0</v>
      </c>
      <c r="AQ210" s="4">
        <f t="shared" si="61"/>
        <v>0</v>
      </c>
      <c r="AR210" s="2"/>
      <c r="AS210" s="2"/>
      <c r="AT210" s="2"/>
      <c r="AU210" s="2">
        <f t="shared" si="69"/>
        <v>0</v>
      </c>
      <c r="AV210" s="4">
        <f t="shared" si="62"/>
        <v>0</v>
      </c>
    </row>
    <row r="211" spans="1:48" ht="24.75" x14ac:dyDescent="0.25">
      <c r="A211" s="14">
        <v>102000501</v>
      </c>
      <c r="B211" s="15" t="str">
        <f>VLOOKUP(A211,'[31]MEDICAMENTOS OCT-NOV-DIC 2025'!$B$2:$D$1754,3,0)</f>
        <v>GUSELKUMAB, 100MG/ML, SOLUCION INYECTABLE, S.C. V.E.</v>
      </c>
      <c r="C211" s="16">
        <v>0</v>
      </c>
      <c r="D211" s="17">
        <v>0</v>
      </c>
      <c r="E211" s="17">
        <v>0</v>
      </c>
      <c r="F211" s="17">
        <v>0</v>
      </c>
      <c r="G211" s="18">
        <f t="shared" si="70"/>
        <v>0</v>
      </c>
      <c r="H211" s="16">
        <f t="shared" si="71"/>
        <v>0</v>
      </c>
      <c r="I211" s="17">
        <v>0</v>
      </c>
      <c r="J211" s="17">
        <v>0</v>
      </c>
      <c r="K211" s="17">
        <v>0</v>
      </c>
      <c r="L211" s="19">
        <f t="shared" si="63"/>
        <v>0</v>
      </c>
      <c r="M211" s="20">
        <f t="shared" si="56"/>
        <v>0</v>
      </c>
      <c r="N211" s="17">
        <v>0</v>
      </c>
      <c r="O211" s="17">
        <v>0</v>
      </c>
      <c r="P211" s="17">
        <v>0</v>
      </c>
      <c r="Q211" s="21">
        <f t="shared" si="72"/>
        <v>0</v>
      </c>
      <c r="R211" s="22">
        <f t="shared" si="73"/>
        <v>0</v>
      </c>
      <c r="S211" s="2"/>
      <c r="T211" s="2"/>
      <c r="U211" s="2"/>
      <c r="V211" s="2">
        <f t="shared" si="64"/>
        <v>0</v>
      </c>
      <c r="W211" s="3">
        <f t="shared" si="57"/>
        <v>0</v>
      </c>
      <c r="X211" s="2"/>
      <c r="Y211" s="2"/>
      <c r="Z211" s="2"/>
      <c r="AA211" s="2">
        <f t="shared" si="65"/>
        <v>0</v>
      </c>
      <c r="AB211" s="3">
        <f t="shared" si="58"/>
        <v>0</v>
      </c>
      <c r="AC211" s="2"/>
      <c r="AD211" s="2"/>
      <c r="AE211" s="2"/>
      <c r="AF211" s="2">
        <f t="shared" si="66"/>
        <v>0</v>
      </c>
      <c r="AG211" s="3">
        <f t="shared" si="59"/>
        <v>0</v>
      </c>
      <c r="AH211" s="2"/>
      <c r="AI211" s="2"/>
      <c r="AJ211" s="2"/>
      <c r="AK211" s="2">
        <f t="shared" si="67"/>
        <v>0</v>
      </c>
      <c r="AL211" s="4">
        <f t="shared" si="60"/>
        <v>0</v>
      </c>
      <c r="AM211" s="2"/>
      <c r="AN211" s="2"/>
      <c r="AO211" s="2"/>
      <c r="AP211" s="2">
        <f t="shared" si="68"/>
        <v>0</v>
      </c>
      <c r="AQ211" s="4">
        <f t="shared" si="61"/>
        <v>0</v>
      </c>
      <c r="AR211" s="2"/>
      <c r="AS211" s="2"/>
      <c r="AT211" s="2"/>
      <c r="AU211" s="2">
        <f t="shared" si="69"/>
        <v>0</v>
      </c>
      <c r="AV211" s="4">
        <f t="shared" si="62"/>
        <v>0</v>
      </c>
    </row>
    <row r="212" spans="1:48" ht="24.75" x14ac:dyDescent="0.25">
      <c r="A212" s="14">
        <v>102000601</v>
      </c>
      <c r="B212" s="15" t="str">
        <f>VLOOKUP(A212,'[31]MEDICAMENTOS OCT-NOV-DIC 2025'!$B$2:$D$1754,3,0)</f>
        <v>USTEKINUMAB 130MG/26ML, SOL INTRAVEN I.V</v>
      </c>
      <c r="C212" s="16">
        <v>0</v>
      </c>
      <c r="D212" s="17"/>
      <c r="E212" s="17"/>
      <c r="F212" s="17">
        <v>0</v>
      </c>
      <c r="G212" s="18">
        <f t="shared" si="70"/>
        <v>0</v>
      </c>
      <c r="H212" s="16">
        <f t="shared" si="71"/>
        <v>0</v>
      </c>
      <c r="I212" s="17"/>
      <c r="J212" s="17"/>
      <c r="K212" s="17">
        <v>0</v>
      </c>
      <c r="L212" s="19">
        <f t="shared" si="63"/>
        <v>0</v>
      </c>
      <c r="M212" s="20">
        <f t="shared" si="56"/>
        <v>0</v>
      </c>
      <c r="N212" s="17"/>
      <c r="O212" s="17"/>
      <c r="P212" s="17">
        <v>0</v>
      </c>
      <c r="Q212" s="21">
        <f t="shared" si="72"/>
        <v>0</v>
      </c>
      <c r="R212" s="22">
        <f t="shared" si="73"/>
        <v>0</v>
      </c>
      <c r="S212" s="2"/>
      <c r="T212" s="2"/>
      <c r="U212" s="2"/>
      <c r="V212" s="2">
        <f t="shared" si="64"/>
        <v>0</v>
      </c>
      <c r="W212" s="3">
        <f t="shared" si="57"/>
        <v>0</v>
      </c>
      <c r="X212" s="2"/>
      <c r="Y212" s="2"/>
      <c r="Z212" s="2"/>
      <c r="AA212" s="2">
        <f t="shared" si="65"/>
        <v>0</v>
      </c>
      <c r="AB212" s="3">
        <f t="shared" si="58"/>
        <v>0</v>
      </c>
      <c r="AC212" s="2"/>
      <c r="AD212" s="2"/>
      <c r="AE212" s="2"/>
      <c r="AF212" s="2">
        <f t="shared" si="66"/>
        <v>0</v>
      </c>
      <c r="AG212" s="3">
        <f t="shared" si="59"/>
        <v>0</v>
      </c>
      <c r="AH212" s="2"/>
      <c r="AI212" s="2"/>
      <c r="AJ212" s="2"/>
      <c r="AK212" s="2">
        <f t="shared" si="67"/>
        <v>0</v>
      </c>
      <c r="AL212" s="4">
        <f t="shared" si="60"/>
        <v>0</v>
      </c>
      <c r="AM212" s="2"/>
      <c r="AN212" s="2"/>
      <c r="AO212" s="2"/>
      <c r="AP212" s="2">
        <f t="shared" si="68"/>
        <v>0</v>
      </c>
      <c r="AQ212" s="4">
        <f t="shared" si="61"/>
        <v>0</v>
      </c>
      <c r="AR212" s="2"/>
      <c r="AS212" s="2"/>
      <c r="AT212" s="2"/>
      <c r="AU212" s="2">
        <f t="shared" si="69"/>
        <v>0</v>
      </c>
      <c r="AV212" s="4">
        <f t="shared" si="62"/>
        <v>0</v>
      </c>
    </row>
    <row r="213" spans="1:48" ht="24.75" x14ac:dyDescent="0.25">
      <c r="A213" s="14">
        <v>102000701</v>
      </c>
      <c r="B213" s="15" t="str">
        <f>VLOOKUP(A213,'[31]MEDICAMENTOS OCT-NOV-DIC 2025'!$B$2:$D$1754,3,0)</f>
        <v>USTEKINUMAB 90MG/ML,SOLUCION SUBCUNTANEA</v>
      </c>
      <c r="C213" s="16">
        <v>0</v>
      </c>
      <c r="D213" s="17"/>
      <c r="E213" s="17"/>
      <c r="F213" s="17">
        <v>0</v>
      </c>
      <c r="G213" s="18">
        <f t="shared" si="70"/>
        <v>0</v>
      </c>
      <c r="H213" s="16">
        <f t="shared" si="71"/>
        <v>0</v>
      </c>
      <c r="I213" s="17"/>
      <c r="J213" s="17"/>
      <c r="K213" s="17">
        <v>0</v>
      </c>
      <c r="L213" s="19">
        <f t="shared" si="63"/>
        <v>0</v>
      </c>
      <c r="M213" s="20">
        <f t="shared" si="56"/>
        <v>0</v>
      </c>
      <c r="N213" s="17"/>
      <c r="O213" s="17"/>
      <c r="P213" s="17">
        <v>0</v>
      </c>
      <c r="Q213" s="21">
        <f t="shared" si="72"/>
        <v>0</v>
      </c>
      <c r="R213" s="22">
        <f t="shared" si="73"/>
        <v>0</v>
      </c>
      <c r="S213" s="2"/>
      <c r="T213" s="2"/>
      <c r="U213" s="2"/>
      <c r="V213" s="2">
        <f t="shared" si="64"/>
        <v>0</v>
      </c>
      <c r="W213" s="3">
        <f t="shared" si="57"/>
        <v>0</v>
      </c>
      <c r="X213" s="2"/>
      <c r="Y213" s="2"/>
      <c r="Z213" s="2"/>
      <c r="AA213" s="2">
        <f t="shared" si="65"/>
        <v>0</v>
      </c>
      <c r="AB213" s="3">
        <f t="shared" si="58"/>
        <v>0</v>
      </c>
      <c r="AC213" s="2"/>
      <c r="AD213" s="2"/>
      <c r="AE213" s="2"/>
      <c r="AF213" s="2">
        <f t="shared" si="66"/>
        <v>0</v>
      </c>
      <c r="AG213" s="3">
        <f t="shared" si="59"/>
        <v>0</v>
      </c>
      <c r="AH213" s="2"/>
      <c r="AI213" s="2"/>
      <c r="AJ213" s="2"/>
      <c r="AK213" s="2">
        <f t="shared" si="67"/>
        <v>0</v>
      </c>
      <c r="AL213" s="4">
        <f t="shared" si="60"/>
        <v>0</v>
      </c>
      <c r="AM213" s="2"/>
      <c r="AN213" s="2"/>
      <c r="AO213" s="2"/>
      <c r="AP213" s="2">
        <f t="shared" si="68"/>
        <v>0</v>
      </c>
      <c r="AQ213" s="4">
        <f t="shared" si="61"/>
        <v>0</v>
      </c>
      <c r="AR213" s="2"/>
      <c r="AS213" s="2"/>
      <c r="AT213" s="2"/>
      <c r="AU213" s="2">
        <f t="shared" si="69"/>
        <v>0</v>
      </c>
      <c r="AV213" s="4">
        <f t="shared" si="62"/>
        <v>0</v>
      </c>
    </row>
    <row r="214" spans="1:48" ht="24.75" x14ac:dyDescent="0.25">
      <c r="A214" s="14">
        <v>102000702</v>
      </c>
      <c r="B214" s="15" t="str">
        <f>VLOOKUP(A214,'[31]MEDICAMENTOS OCT-NOV-DIC 2025'!$B$2:$D$1754,3,0)</f>
        <v>METOCLOPRAMIDA 5mg/ml, solución, I.M., I.V.</v>
      </c>
      <c r="C214" s="16">
        <v>0.11</v>
      </c>
      <c r="D214" s="17">
        <v>77509</v>
      </c>
      <c r="E214" s="17">
        <v>0</v>
      </c>
      <c r="F214" s="17">
        <v>7874</v>
      </c>
      <c r="G214" s="18">
        <f t="shared" si="70"/>
        <v>85383</v>
      </c>
      <c r="H214" s="16">
        <f t="shared" si="71"/>
        <v>9392.1299999999992</v>
      </c>
      <c r="I214" s="17">
        <v>55795</v>
      </c>
      <c r="J214" s="17">
        <v>0</v>
      </c>
      <c r="K214" s="17">
        <v>20030</v>
      </c>
      <c r="L214" s="19">
        <f t="shared" si="63"/>
        <v>75825</v>
      </c>
      <c r="M214" s="20">
        <f t="shared" si="56"/>
        <v>8340.75</v>
      </c>
      <c r="N214" s="17">
        <v>35359</v>
      </c>
      <c r="O214" s="17">
        <v>5452</v>
      </c>
      <c r="P214" s="17">
        <v>18086</v>
      </c>
      <c r="Q214" s="21">
        <f t="shared" si="72"/>
        <v>58897</v>
      </c>
      <c r="R214" s="22">
        <f t="shared" si="73"/>
        <v>6478.67</v>
      </c>
      <c r="S214" s="2"/>
      <c r="T214" s="2"/>
      <c r="U214" s="2"/>
      <c r="V214" s="2">
        <f t="shared" si="64"/>
        <v>0</v>
      </c>
      <c r="W214" s="3">
        <f t="shared" si="57"/>
        <v>0</v>
      </c>
      <c r="X214" s="2"/>
      <c r="Y214" s="2"/>
      <c r="Z214" s="2"/>
      <c r="AA214" s="2">
        <f t="shared" si="65"/>
        <v>0</v>
      </c>
      <c r="AB214" s="3">
        <f t="shared" si="58"/>
        <v>0</v>
      </c>
      <c r="AC214" s="2"/>
      <c r="AD214" s="2"/>
      <c r="AE214" s="2"/>
      <c r="AF214" s="2">
        <f t="shared" si="66"/>
        <v>0</v>
      </c>
      <c r="AG214" s="3">
        <f t="shared" si="59"/>
        <v>0</v>
      </c>
      <c r="AH214" s="2"/>
      <c r="AI214" s="2"/>
      <c r="AJ214" s="2"/>
      <c r="AK214" s="2">
        <f t="shared" si="67"/>
        <v>0</v>
      </c>
      <c r="AL214" s="4">
        <f t="shared" si="60"/>
        <v>0</v>
      </c>
      <c r="AM214" s="2"/>
      <c r="AN214" s="2"/>
      <c r="AO214" s="2"/>
      <c r="AP214" s="2">
        <f t="shared" si="68"/>
        <v>0</v>
      </c>
      <c r="AQ214" s="4">
        <f t="shared" si="61"/>
        <v>0</v>
      </c>
      <c r="AR214" s="2"/>
      <c r="AS214" s="2"/>
      <c r="AT214" s="2"/>
      <c r="AU214" s="2">
        <f t="shared" si="69"/>
        <v>0</v>
      </c>
      <c r="AV214" s="4">
        <f t="shared" si="62"/>
        <v>0</v>
      </c>
    </row>
    <row r="215" spans="1:48" ht="24.75" x14ac:dyDescent="0.25">
      <c r="A215" s="14">
        <v>102000801</v>
      </c>
      <c r="B215" s="15" t="str">
        <f>VLOOKUP(A215,'[31]MEDICAMENTOS OCT-NOV-DIC 2025'!$B$2:$D$1754,3,0)</f>
        <v>DUPILUMAB 300mg solución subcutánea (s.c.)</v>
      </c>
      <c r="C215" s="16">
        <v>0</v>
      </c>
      <c r="D215" s="17">
        <v>0</v>
      </c>
      <c r="E215" s="17">
        <v>0</v>
      </c>
      <c r="F215" s="17">
        <v>0</v>
      </c>
      <c r="G215" s="18">
        <f t="shared" si="70"/>
        <v>0</v>
      </c>
      <c r="H215" s="16">
        <f t="shared" si="71"/>
        <v>0</v>
      </c>
      <c r="I215" s="17">
        <v>0</v>
      </c>
      <c r="J215" s="17">
        <v>0</v>
      </c>
      <c r="K215" s="17">
        <v>0</v>
      </c>
      <c r="L215" s="19">
        <f t="shared" si="63"/>
        <v>0</v>
      </c>
      <c r="M215" s="20">
        <f t="shared" si="56"/>
        <v>0</v>
      </c>
      <c r="N215" s="17">
        <v>0</v>
      </c>
      <c r="O215" s="17">
        <v>0</v>
      </c>
      <c r="P215" s="17">
        <v>0</v>
      </c>
      <c r="Q215" s="21">
        <f t="shared" si="72"/>
        <v>0</v>
      </c>
      <c r="R215" s="22">
        <f t="shared" si="73"/>
        <v>0</v>
      </c>
      <c r="S215" s="2"/>
      <c r="T215" s="2"/>
      <c r="U215" s="2"/>
      <c r="V215" s="2">
        <f t="shared" si="64"/>
        <v>0</v>
      </c>
      <c r="W215" s="3">
        <f t="shared" si="57"/>
        <v>0</v>
      </c>
      <c r="X215" s="2"/>
      <c r="Y215" s="2"/>
      <c r="Z215" s="2"/>
      <c r="AA215" s="2">
        <f t="shared" si="65"/>
        <v>0</v>
      </c>
      <c r="AB215" s="3">
        <f t="shared" si="58"/>
        <v>0</v>
      </c>
      <c r="AC215" s="2"/>
      <c r="AD215" s="2"/>
      <c r="AE215" s="2"/>
      <c r="AF215" s="2">
        <f t="shared" si="66"/>
        <v>0</v>
      </c>
      <c r="AG215" s="3">
        <f t="shared" si="59"/>
        <v>0</v>
      </c>
      <c r="AH215" s="2"/>
      <c r="AI215" s="2"/>
      <c r="AJ215" s="2"/>
      <c r="AK215" s="2">
        <f t="shared" si="67"/>
        <v>0</v>
      </c>
      <c r="AL215" s="4">
        <f t="shared" si="60"/>
        <v>0</v>
      </c>
      <c r="AM215" s="2"/>
      <c r="AN215" s="2"/>
      <c r="AO215" s="2"/>
      <c r="AP215" s="2">
        <f t="shared" si="68"/>
        <v>0</v>
      </c>
      <c r="AQ215" s="4">
        <f t="shared" si="61"/>
        <v>0</v>
      </c>
      <c r="AR215" s="2"/>
      <c r="AS215" s="2"/>
      <c r="AT215" s="2"/>
      <c r="AU215" s="2">
        <f t="shared" si="69"/>
        <v>0</v>
      </c>
      <c r="AV215" s="4">
        <f t="shared" si="62"/>
        <v>0</v>
      </c>
    </row>
    <row r="216" spans="1:48" ht="36.75" x14ac:dyDescent="0.25">
      <c r="A216" s="14">
        <v>102000901</v>
      </c>
      <c r="B216" s="15" t="str">
        <f>VLOOKUP(A216,'[31]MEDICAMENTOS OCT-NOV-DIC 2025'!$B$2:$D$1754,3,0)</f>
        <v>AGUA ESTERIL, para inyectable, vial o bolsa multiuso con sello de seguridad, 50-100ml.</v>
      </c>
      <c r="C216" s="16">
        <v>0.64</v>
      </c>
      <c r="D216" s="17">
        <v>77290</v>
      </c>
      <c r="E216" s="17">
        <v>10725</v>
      </c>
      <c r="F216" s="17">
        <v>7155</v>
      </c>
      <c r="G216" s="18">
        <f t="shared" si="70"/>
        <v>95170</v>
      </c>
      <c r="H216" s="16">
        <f t="shared" si="71"/>
        <v>60908.800000000003</v>
      </c>
      <c r="I216" s="17">
        <v>65218</v>
      </c>
      <c r="J216" s="17">
        <v>9334</v>
      </c>
      <c r="K216" s="17">
        <v>7541</v>
      </c>
      <c r="L216" s="19">
        <f t="shared" si="63"/>
        <v>82093</v>
      </c>
      <c r="M216" s="20">
        <f t="shared" si="56"/>
        <v>52539.520000000004</v>
      </c>
      <c r="N216" s="17">
        <v>59241</v>
      </c>
      <c r="O216" s="17">
        <v>8465</v>
      </c>
      <c r="P216" s="17">
        <v>7535</v>
      </c>
      <c r="Q216" s="21">
        <f t="shared" si="72"/>
        <v>75241</v>
      </c>
      <c r="R216" s="22">
        <f t="shared" si="73"/>
        <v>48154.239999999998</v>
      </c>
      <c r="S216" s="2"/>
      <c r="T216" s="2"/>
      <c r="U216" s="2"/>
      <c r="V216" s="2">
        <f t="shared" si="64"/>
        <v>0</v>
      </c>
      <c r="W216" s="3">
        <f t="shared" si="57"/>
        <v>0</v>
      </c>
      <c r="X216" s="2"/>
      <c r="Y216" s="2"/>
      <c r="Z216" s="2"/>
      <c r="AA216" s="2">
        <f t="shared" si="65"/>
        <v>0</v>
      </c>
      <c r="AB216" s="3">
        <f t="shared" si="58"/>
        <v>0</v>
      </c>
      <c r="AC216" s="2"/>
      <c r="AD216" s="2"/>
      <c r="AE216" s="2"/>
      <c r="AF216" s="2">
        <f t="shared" si="66"/>
        <v>0</v>
      </c>
      <c r="AG216" s="3">
        <f t="shared" si="59"/>
        <v>0</v>
      </c>
      <c r="AH216" s="2"/>
      <c r="AI216" s="2"/>
      <c r="AJ216" s="2"/>
      <c r="AK216" s="2">
        <f t="shared" si="67"/>
        <v>0</v>
      </c>
      <c r="AL216" s="4">
        <f t="shared" si="60"/>
        <v>0</v>
      </c>
      <c r="AM216" s="2"/>
      <c r="AN216" s="2"/>
      <c r="AO216" s="2"/>
      <c r="AP216" s="2">
        <f t="shared" si="68"/>
        <v>0</v>
      </c>
      <c r="AQ216" s="4">
        <f t="shared" si="61"/>
        <v>0</v>
      </c>
      <c r="AR216" s="2"/>
      <c r="AS216" s="2"/>
      <c r="AT216" s="2"/>
      <c r="AU216" s="2">
        <f t="shared" si="69"/>
        <v>0</v>
      </c>
      <c r="AV216" s="4">
        <f t="shared" si="62"/>
        <v>0</v>
      </c>
    </row>
    <row r="217" spans="1:48" ht="24.75" x14ac:dyDescent="0.25">
      <c r="A217" s="14">
        <v>102001001</v>
      </c>
      <c r="B217" s="15" t="str">
        <f>VLOOKUP(A217,'[31]MEDICAMENTOS OCT-NOV-DIC 2025'!$B$2:$D$1754,3,0)</f>
        <v>CARBOXIMALTOSA DE HIERRO SOLUCIÓN 50MG/ML., I.V.</v>
      </c>
      <c r="C217" s="16">
        <v>22.09</v>
      </c>
      <c r="D217" s="17">
        <v>0</v>
      </c>
      <c r="E217" s="17">
        <v>0</v>
      </c>
      <c r="F217" s="17">
        <v>0</v>
      </c>
      <c r="G217" s="18">
        <f t="shared" si="70"/>
        <v>0</v>
      </c>
      <c r="H217" s="16">
        <f t="shared" si="71"/>
        <v>0</v>
      </c>
      <c r="I217" s="17">
        <v>0</v>
      </c>
      <c r="J217" s="17">
        <v>0</v>
      </c>
      <c r="K217" s="17">
        <v>0</v>
      </c>
      <c r="L217" s="19">
        <f t="shared" si="63"/>
        <v>0</v>
      </c>
      <c r="M217" s="20">
        <f t="shared" si="56"/>
        <v>0</v>
      </c>
      <c r="N217" s="17">
        <v>0</v>
      </c>
      <c r="O217" s="17">
        <v>0</v>
      </c>
      <c r="P217" s="17">
        <v>0</v>
      </c>
      <c r="Q217" s="21">
        <f t="shared" si="72"/>
        <v>0</v>
      </c>
      <c r="R217" s="22">
        <f t="shared" si="73"/>
        <v>0</v>
      </c>
      <c r="S217" s="2"/>
      <c r="T217" s="2"/>
      <c r="U217" s="2"/>
      <c r="V217" s="2">
        <f t="shared" si="64"/>
        <v>0</v>
      </c>
      <c r="W217" s="3">
        <f t="shared" si="57"/>
        <v>0</v>
      </c>
      <c r="X217" s="2"/>
      <c r="Y217" s="2"/>
      <c r="Z217" s="2"/>
      <c r="AA217" s="2">
        <f t="shared" si="65"/>
        <v>0</v>
      </c>
      <c r="AB217" s="3">
        <f t="shared" si="58"/>
        <v>0</v>
      </c>
      <c r="AC217" s="2"/>
      <c r="AD217" s="2"/>
      <c r="AE217" s="2"/>
      <c r="AF217" s="2">
        <f t="shared" si="66"/>
        <v>0</v>
      </c>
      <c r="AG217" s="3">
        <f t="shared" si="59"/>
        <v>0</v>
      </c>
      <c r="AH217" s="2"/>
      <c r="AI217" s="2"/>
      <c r="AJ217" s="2"/>
      <c r="AK217" s="2">
        <f t="shared" si="67"/>
        <v>0</v>
      </c>
      <c r="AL217" s="4">
        <f t="shared" si="60"/>
        <v>0</v>
      </c>
      <c r="AM217" s="2"/>
      <c r="AN217" s="2"/>
      <c r="AO217" s="2"/>
      <c r="AP217" s="2">
        <f t="shared" si="68"/>
        <v>0</v>
      </c>
      <c r="AQ217" s="4">
        <f t="shared" si="61"/>
        <v>0</v>
      </c>
      <c r="AR217" s="2"/>
      <c r="AS217" s="2"/>
      <c r="AT217" s="2"/>
      <c r="AU217" s="2">
        <f t="shared" si="69"/>
        <v>0</v>
      </c>
      <c r="AV217" s="4">
        <f t="shared" si="62"/>
        <v>0</v>
      </c>
    </row>
    <row r="218" spans="1:48" ht="24.75" x14ac:dyDescent="0.25">
      <c r="A218" s="14">
        <v>102001302</v>
      </c>
      <c r="B218" s="15" t="str">
        <f>VLOOKUP(A218,'[31]MEDICAMENTOS OCT-NOV-DIC 2025'!$B$2:$D$1754,3,0)</f>
        <v>FLUFENAZINA DECANOATO 25mg/ml, solución, I.M.</v>
      </c>
      <c r="C218" s="16">
        <v>5.43</v>
      </c>
      <c r="D218" s="17">
        <v>200</v>
      </c>
      <c r="E218" s="17">
        <v>250</v>
      </c>
      <c r="F218" s="17">
        <v>225</v>
      </c>
      <c r="G218" s="18">
        <f t="shared" si="70"/>
        <v>675</v>
      </c>
      <c r="H218" s="16">
        <f t="shared" si="71"/>
        <v>3665.25</v>
      </c>
      <c r="I218" s="17">
        <v>1490</v>
      </c>
      <c r="J218" s="17">
        <v>235</v>
      </c>
      <c r="K218" s="17">
        <v>120</v>
      </c>
      <c r="L218" s="19">
        <f t="shared" si="63"/>
        <v>1845</v>
      </c>
      <c r="M218" s="20">
        <f t="shared" si="56"/>
        <v>10018.35</v>
      </c>
      <c r="N218" s="17">
        <v>1290</v>
      </c>
      <c r="O218" s="17">
        <v>170</v>
      </c>
      <c r="P218" s="17">
        <v>0</v>
      </c>
      <c r="Q218" s="21">
        <f t="shared" si="72"/>
        <v>1460</v>
      </c>
      <c r="R218" s="22">
        <f t="shared" si="73"/>
        <v>7927.7999999999993</v>
      </c>
      <c r="S218" s="2"/>
      <c r="T218" s="2"/>
      <c r="U218" s="2"/>
      <c r="V218" s="2">
        <f t="shared" si="64"/>
        <v>0</v>
      </c>
      <c r="W218" s="3">
        <f t="shared" si="57"/>
        <v>0</v>
      </c>
      <c r="X218" s="2"/>
      <c r="Y218" s="2"/>
      <c r="Z218" s="2"/>
      <c r="AA218" s="2">
        <f t="shared" si="65"/>
        <v>0</v>
      </c>
      <c r="AB218" s="3">
        <f t="shared" si="58"/>
        <v>0</v>
      </c>
      <c r="AC218" s="2"/>
      <c r="AD218" s="2"/>
      <c r="AE218" s="2"/>
      <c r="AF218" s="2">
        <f t="shared" si="66"/>
        <v>0</v>
      </c>
      <c r="AG218" s="3">
        <f t="shared" si="59"/>
        <v>0</v>
      </c>
      <c r="AH218" s="2"/>
      <c r="AI218" s="2"/>
      <c r="AJ218" s="2"/>
      <c r="AK218" s="2">
        <f t="shared" si="67"/>
        <v>0</v>
      </c>
      <c r="AL218" s="4">
        <f t="shared" si="60"/>
        <v>0</v>
      </c>
      <c r="AM218" s="2"/>
      <c r="AN218" s="2"/>
      <c r="AO218" s="2"/>
      <c r="AP218" s="2">
        <f t="shared" si="68"/>
        <v>0</v>
      </c>
      <c r="AQ218" s="4">
        <f t="shared" si="61"/>
        <v>0</v>
      </c>
      <c r="AR218" s="2"/>
      <c r="AS218" s="2"/>
      <c r="AT218" s="2"/>
      <c r="AU218" s="2">
        <f t="shared" si="69"/>
        <v>0</v>
      </c>
      <c r="AV218" s="4">
        <f t="shared" si="62"/>
        <v>0</v>
      </c>
    </row>
    <row r="219" spans="1:48" ht="36.75" x14ac:dyDescent="0.25">
      <c r="A219" s="14">
        <v>102001901</v>
      </c>
      <c r="B219" s="15" t="str">
        <f>VLOOKUP(A219,'[31]MEDICAMENTOS OCT-NOV-DIC 2025'!$B$2:$D$1754,3,0)</f>
        <v>INMUNOGLOBULINA ANTID HUMANA 125150mcg/ml o su equivalente en UI, solución, vial I.M.</v>
      </c>
      <c r="C219" s="16">
        <v>50</v>
      </c>
      <c r="D219" s="17">
        <v>188</v>
      </c>
      <c r="E219" s="17">
        <v>6</v>
      </c>
      <c r="F219" s="17">
        <v>0</v>
      </c>
      <c r="G219" s="18">
        <f t="shared" si="70"/>
        <v>194</v>
      </c>
      <c r="H219" s="16">
        <f t="shared" si="71"/>
        <v>9700</v>
      </c>
      <c r="I219" s="17">
        <v>148</v>
      </c>
      <c r="J219" s="17">
        <v>5</v>
      </c>
      <c r="K219" s="17">
        <v>0</v>
      </c>
      <c r="L219" s="19">
        <f t="shared" si="63"/>
        <v>153</v>
      </c>
      <c r="M219" s="20">
        <f t="shared" si="56"/>
        <v>7650</v>
      </c>
      <c r="N219" s="17">
        <v>98</v>
      </c>
      <c r="O219" s="17">
        <v>4</v>
      </c>
      <c r="P219" s="17">
        <v>0</v>
      </c>
      <c r="Q219" s="21">
        <f t="shared" si="72"/>
        <v>102</v>
      </c>
      <c r="R219" s="22">
        <f t="shared" si="73"/>
        <v>5100</v>
      </c>
      <c r="S219" s="2"/>
      <c r="T219" s="2"/>
      <c r="U219" s="2"/>
      <c r="V219" s="2">
        <f t="shared" si="64"/>
        <v>0</v>
      </c>
      <c r="W219" s="3">
        <f t="shared" si="57"/>
        <v>0</v>
      </c>
      <c r="X219" s="2"/>
      <c r="Y219" s="2"/>
      <c r="Z219" s="2"/>
      <c r="AA219" s="2">
        <f t="shared" si="65"/>
        <v>0</v>
      </c>
      <c r="AB219" s="3">
        <f t="shared" si="58"/>
        <v>0</v>
      </c>
      <c r="AC219" s="2"/>
      <c r="AD219" s="2"/>
      <c r="AE219" s="2"/>
      <c r="AF219" s="2">
        <f t="shared" si="66"/>
        <v>0</v>
      </c>
      <c r="AG219" s="3">
        <f t="shared" si="59"/>
        <v>0</v>
      </c>
      <c r="AH219" s="2"/>
      <c r="AI219" s="2"/>
      <c r="AJ219" s="2"/>
      <c r="AK219" s="2">
        <f t="shared" si="67"/>
        <v>0</v>
      </c>
      <c r="AL219" s="4">
        <f t="shared" si="60"/>
        <v>0</v>
      </c>
      <c r="AM219" s="2"/>
      <c r="AN219" s="2"/>
      <c r="AO219" s="2"/>
      <c r="AP219" s="2">
        <f t="shared" si="68"/>
        <v>0</v>
      </c>
      <c r="AQ219" s="4">
        <f t="shared" si="61"/>
        <v>0</v>
      </c>
      <c r="AR219" s="2"/>
      <c r="AS219" s="2"/>
      <c r="AT219" s="2"/>
      <c r="AU219" s="2">
        <f t="shared" si="69"/>
        <v>0</v>
      </c>
      <c r="AV219" s="4">
        <f t="shared" si="62"/>
        <v>0</v>
      </c>
    </row>
    <row r="220" spans="1:48" ht="24.75" x14ac:dyDescent="0.25">
      <c r="A220" s="14">
        <v>102002101</v>
      </c>
      <c r="B220" s="15" t="str">
        <f>VLOOKUP(A220,'[31]MEDICAMENTOS OCT-NOV-DIC 2025'!$B$2:$D$1754,3,0)</f>
        <v>DIFENHIDRAMINA 10mg/ml, solución, I.M., I.V.</v>
      </c>
      <c r="C220" s="16">
        <v>0.7</v>
      </c>
      <c r="D220" s="17">
        <v>27700</v>
      </c>
      <c r="E220" s="17">
        <v>824</v>
      </c>
      <c r="F220" s="17">
        <v>7495</v>
      </c>
      <c r="G220" s="18">
        <f t="shared" si="70"/>
        <v>36019</v>
      </c>
      <c r="H220" s="16">
        <f t="shared" si="71"/>
        <v>25213.3</v>
      </c>
      <c r="I220" s="17">
        <v>32585</v>
      </c>
      <c r="J220" s="17">
        <v>504</v>
      </c>
      <c r="K220" s="17">
        <v>9770</v>
      </c>
      <c r="L220" s="19">
        <f t="shared" si="63"/>
        <v>42859</v>
      </c>
      <c r="M220" s="20">
        <f t="shared" si="56"/>
        <v>30001.3</v>
      </c>
      <c r="N220" s="17">
        <v>29596</v>
      </c>
      <c r="O220" s="17">
        <v>0</v>
      </c>
      <c r="P220" s="17">
        <v>7360</v>
      </c>
      <c r="Q220" s="21">
        <f t="shared" si="72"/>
        <v>36956</v>
      </c>
      <c r="R220" s="22">
        <f t="shared" si="73"/>
        <v>25869.199999999997</v>
      </c>
      <c r="S220" s="2"/>
      <c r="T220" s="2"/>
      <c r="U220" s="2"/>
      <c r="V220" s="2">
        <f t="shared" si="64"/>
        <v>0</v>
      </c>
      <c r="W220" s="3">
        <f t="shared" si="57"/>
        <v>0</v>
      </c>
      <c r="X220" s="2"/>
      <c r="Y220" s="2"/>
      <c r="Z220" s="2"/>
      <c r="AA220" s="2">
        <f t="shared" si="65"/>
        <v>0</v>
      </c>
      <c r="AB220" s="3">
        <f t="shared" si="58"/>
        <v>0</v>
      </c>
      <c r="AC220" s="2"/>
      <c r="AD220" s="2"/>
      <c r="AE220" s="2"/>
      <c r="AF220" s="2">
        <f t="shared" si="66"/>
        <v>0</v>
      </c>
      <c r="AG220" s="3">
        <f t="shared" si="59"/>
        <v>0</v>
      </c>
      <c r="AH220" s="2"/>
      <c r="AI220" s="2"/>
      <c r="AJ220" s="2"/>
      <c r="AK220" s="2">
        <f t="shared" si="67"/>
        <v>0</v>
      </c>
      <c r="AL220" s="4">
        <f t="shared" si="60"/>
        <v>0</v>
      </c>
      <c r="AM220" s="2"/>
      <c r="AN220" s="2"/>
      <c r="AO220" s="2"/>
      <c r="AP220" s="2">
        <f t="shared" si="68"/>
        <v>0</v>
      </c>
      <c r="AQ220" s="4">
        <f t="shared" si="61"/>
        <v>0</v>
      </c>
      <c r="AR220" s="2"/>
      <c r="AS220" s="2"/>
      <c r="AT220" s="2"/>
      <c r="AU220" s="2">
        <f t="shared" si="69"/>
        <v>0</v>
      </c>
      <c r="AV220" s="4">
        <f t="shared" si="62"/>
        <v>0</v>
      </c>
    </row>
    <row r="221" spans="1:48" ht="24.75" x14ac:dyDescent="0.25">
      <c r="A221" s="14">
        <v>102002701</v>
      </c>
      <c r="B221" s="15" t="str">
        <f>VLOOKUP(A221,'[31]MEDICAMENTOS OCT-NOV-DIC 2025'!$B$2:$D$1754,3,0)</f>
        <v>ESCOPOLAMINA BUTILBROMURO (HIOSCINA) 20mg/ml, solución, I.M., I.V.</v>
      </c>
      <c r="C221" s="16">
        <v>0.2</v>
      </c>
      <c r="D221" s="17">
        <v>0</v>
      </c>
      <c r="E221" s="17">
        <v>0</v>
      </c>
      <c r="F221" s="17">
        <v>0</v>
      </c>
      <c r="G221" s="18">
        <f t="shared" si="70"/>
        <v>0</v>
      </c>
      <c r="H221" s="16">
        <f t="shared" si="71"/>
        <v>0</v>
      </c>
      <c r="I221" s="17">
        <v>0</v>
      </c>
      <c r="J221" s="17">
        <v>0</v>
      </c>
      <c r="K221" s="17">
        <v>0</v>
      </c>
      <c r="L221" s="19">
        <f t="shared" si="63"/>
        <v>0</v>
      </c>
      <c r="M221" s="20">
        <f t="shared" si="56"/>
        <v>0</v>
      </c>
      <c r="N221" s="17">
        <v>25990</v>
      </c>
      <c r="O221" s="17">
        <v>0</v>
      </c>
      <c r="P221" s="17">
        <v>0</v>
      </c>
      <c r="Q221" s="21">
        <f t="shared" si="72"/>
        <v>25990</v>
      </c>
      <c r="R221" s="22">
        <f t="shared" si="73"/>
        <v>5198</v>
      </c>
      <c r="S221" s="2"/>
      <c r="T221" s="2"/>
      <c r="U221" s="2"/>
      <c r="V221" s="2">
        <f t="shared" si="64"/>
        <v>0</v>
      </c>
      <c r="W221" s="3">
        <f t="shared" si="57"/>
        <v>0</v>
      </c>
      <c r="X221" s="2"/>
      <c r="Y221" s="2"/>
      <c r="Z221" s="2"/>
      <c r="AA221" s="2">
        <f t="shared" si="65"/>
        <v>0</v>
      </c>
      <c r="AB221" s="3">
        <f t="shared" si="58"/>
        <v>0</v>
      </c>
      <c r="AC221" s="2"/>
      <c r="AD221" s="2"/>
      <c r="AE221" s="2"/>
      <c r="AF221" s="2">
        <f t="shared" si="66"/>
        <v>0</v>
      </c>
      <c r="AG221" s="3">
        <f t="shared" si="59"/>
        <v>0</v>
      </c>
      <c r="AH221" s="2"/>
      <c r="AI221" s="2"/>
      <c r="AJ221" s="2"/>
      <c r="AK221" s="2">
        <f t="shared" si="67"/>
        <v>0</v>
      </c>
      <c r="AL221" s="4">
        <f t="shared" si="60"/>
        <v>0</v>
      </c>
      <c r="AM221" s="2"/>
      <c r="AN221" s="2"/>
      <c r="AO221" s="2"/>
      <c r="AP221" s="2">
        <f t="shared" si="68"/>
        <v>0</v>
      </c>
      <c r="AQ221" s="4">
        <f t="shared" si="61"/>
        <v>0</v>
      </c>
      <c r="AR221" s="2"/>
      <c r="AS221" s="2"/>
      <c r="AT221" s="2"/>
      <c r="AU221" s="2">
        <f t="shared" si="69"/>
        <v>0</v>
      </c>
      <c r="AV221" s="4">
        <f t="shared" si="62"/>
        <v>0</v>
      </c>
    </row>
    <row r="222" spans="1:48" x14ac:dyDescent="0.25">
      <c r="A222" s="14">
        <v>102003001</v>
      </c>
      <c r="B222" s="15" t="str">
        <f>VLOOKUP(A222,'[31]MEDICAMENTOS OCT-NOV-DIC 2025'!$B$2:$D$1754,3,0)</f>
        <v>CALCIO GLUCONATO 10%, solución, I.V.</v>
      </c>
      <c r="C222" s="16">
        <v>0.62</v>
      </c>
      <c r="D222" s="17">
        <v>28453</v>
      </c>
      <c r="E222" s="17">
        <v>425</v>
      </c>
      <c r="F222" s="17">
        <v>0</v>
      </c>
      <c r="G222" s="18">
        <f t="shared" si="70"/>
        <v>28878</v>
      </c>
      <c r="H222" s="16">
        <f t="shared" si="71"/>
        <v>17904.36</v>
      </c>
      <c r="I222" s="17">
        <v>21311</v>
      </c>
      <c r="J222" s="17">
        <v>0</v>
      </c>
      <c r="K222" s="17">
        <v>1065</v>
      </c>
      <c r="L222" s="19">
        <f t="shared" si="63"/>
        <v>22376</v>
      </c>
      <c r="M222" s="20">
        <f t="shared" si="56"/>
        <v>13873.12</v>
      </c>
      <c r="N222" s="17">
        <v>13659</v>
      </c>
      <c r="O222" s="17">
        <v>2448</v>
      </c>
      <c r="P222" s="17">
        <v>747</v>
      </c>
      <c r="Q222" s="21">
        <f t="shared" si="72"/>
        <v>16854</v>
      </c>
      <c r="R222" s="22">
        <f t="shared" si="73"/>
        <v>10449.48</v>
      </c>
      <c r="S222" s="2"/>
      <c r="T222" s="2"/>
      <c r="U222" s="2"/>
      <c r="V222" s="2">
        <f t="shared" si="64"/>
        <v>0</v>
      </c>
      <c r="W222" s="3">
        <f t="shared" si="57"/>
        <v>0</v>
      </c>
      <c r="X222" s="2"/>
      <c r="Y222" s="2"/>
      <c r="Z222" s="2"/>
      <c r="AA222" s="2">
        <f t="shared" si="65"/>
        <v>0</v>
      </c>
      <c r="AB222" s="3">
        <f t="shared" si="58"/>
        <v>0</v>
      </c>
      <c r="AC222" s="2"/>
      <c r="AD222" s="2"/>
      <c r="AE222" s="2"/>
      <c r="AF222" s="2">
        <f t="shared" si="66"/>
        <v>0</v>
      </c>
      <c r="AG222" s="3">
        <f t="shared" si="59"/>
        <v>0</v>
      </c>
      <c r="AH222" s="2"/>
      <c r="AI222" s="2"/>
      <c r="AJ222" s="2"/>
      <c r="AK222" s="2">
        <f t="shared" si="67"/>
        <v>0</v>
      </c>
      <c r="AL222" s="4">
        <f t="shared" si="60"/>
        <v>0</v>
      </c>
      <c r="AM222" s="2"/>
      <c r="AN222" s="2"/>
      <c r="AO222" s="2"/>
      <c r="AP222" s="2">
        <f t="shared" si="68"/>
        <v>0</v>
      </c>
      <c r="AQ222" s="4">
        <f t="shared" si="61"/>
        <v>0</v>
      </c>
      <c r="AR222" s="2"/>
      <c r="AS222" s="2"/>
      <c r="AT222" s="2"/>
      <c r="AU222" s="2">
        <f t="shared" si="69"/>
        <v>0</v>
      </c>
      <c r="AV222" s="4">
        <f t="shared" si="62"/>
        <v>0</v>
      </c>
    </row>
    <row r="223" spans="1:48" ht="24.75" x14ac:dyDescent="0.25">
      <c r="A223" s="14">
        <v>102003801</v>
      </c>
      <c r="B223" s="15" t="str">
        <f>VLOOKUP(A223,'[31]MEDICAMENTOS OCT-NOV-DIC 2025'!$B$2:$D$1754,3,0)</f>
        <v>CLORFENIRAMINA MALEATO 10mg/ml,  solución, I.M., I.V.</v>
      </c>
      <c r="C223" s="16">
        <v>0.35</v>
      </c>
      <c r="D223" s="17">
        <v>23697</v>
      </c>
      <c r="E223" s="17">
        <v>0</v>
      </c>
      <c r="F223" s="17">
        <v>3500</v>
      </c>
      <c r="G223" s="18">
        <f t="shared" si="70"/>
        <v>27197</v>
      </c>
      <c r="H223" s="16">
        <f t="shared" si="71"/>
        <v>9518.9499999999989</v>
      </c>
      <c r="I223" s="17">
        <v>54252</v>
      </c>
      <c r="J223" s="17">
        <v>0</v>
      </c>
      <c r="K223" s="17">
        <v>5050</v>
      </c>
      <c r="L223" s="19">
        <f t="shared" si="63"/>
        <v>59302</v>
      </c>
      <c r="M223" s="20">
        <f t="shared" si="56"/>
        <v>20755.699999999997</v>
      </c>
      <c r="N223" s="17">
        <v>44352</v>
      </c>
      <c r="O223" s="17">
        <v>0</v>
      </c>
      <c r="P223" s="17">
        <v>3347</v>
      </c>
      <c r="Q223" s="21">
        <f t="shared" si="72"/>
        <v>47699</v>
      </c>
      <c r="R223" s="22">
        <f t="shared" si="73"/>
        <v>16694.649999999998</v>
      </c>
      <c r="S223" s="2"/>
      <c r="T223" s="2"/>
      <c r="U223" s="2"/>
      <c r="V223" s="2">
        <f t="shared" si="64"/>
        <v>0</v>
      </c>
      <c r="W223" s="3">
        <f t="shared" si="57"/>
        <v>0</v>
      </c>
      <c r="X223" s="2"/>
      <c r="Y223" s="2"/>
      <c r="Z223" s="2"/>
      <c r="AA223" s="2">
        <f t="shared" si="65"/>
        <v>0</v>
      </c>
      <c r="AB223" s="3">
        <f t="shared" si="58"/>
        <v>0</v>
      </c>
      <c r="AC223" s="2"/>
      <c r="AD223" s="2"/>
      <c r="AE223" s="2"/>
      <c r="AF223" s="2">
        <f t="shared" si="66"/>
        <v>0</v>
      </c>
      <c r="AG223" s="3">
        <f t="shared" si="59"/>
        <v>0</v>
      </c>
      <c r="AH223" s="2"/>
      <c r="AI223" s="2"/>
      <c r="AJ223" s="2"/>
      <c r="AK223" s="2">
        <f t="shared" si="67"/>
        <v>0</v>
      </c>
      <c r="AL223" s="4">
        <f t="shared" si="60"/>
        <v>0</v>
      </c>
      <c r="AM223" s="2"/>
      <c r="AN223" s="2"/>
      <c r="AO223" s="2"/>
      <c r="AP223" s="2">
        <f t="shared" si="68"/>
        <v>0</v>
      </c>
      <c r="AQ223" s="4">
        <f t="shared" si="61"/>
        <v>0</v>
      </c>
      <c r="AR223" s="2"/>
      <c r="AS223" s="2"/>
      <c r="AT223" s="2"/>
      <c r="AU223" s="2">
        <f t="shared" si="69"/>
        <v>0</v>
      </c>
      <c r="AV223" s="4">
        <f t="shared" si="62"/>
        <v>0</v>
      </c>
    </row>
    <row r="224" spans="1:48" ht="36.75" x14ac:dyDescent="0.25">
      <c r="A224" s="14">
        <v>102004401</v>
      </c>
      <c r="B224" s="15" t="str">
        <f>VLOOKUP(A224,'[31]MEDICAMENTOS OCT-NOV-DIC 2025'!$B$2:$D$1754,3,0)</f>
        <v>DEXAMETASONA FOSFATO SÓDICO (LIBRE DE ALCOHOL BENCÍLICO) 4mg/ml, solución, I.M., I.V.</v>
      </c>
      <c r="C224" s="16">
        <v>0.24</v>
      </c>
      <c r="D224" s="17">
        <v>32560</v>
      </c>
      <c r="E224" s="17">
        <v>24350</v>
      </c>
      <c r="F224" s="17">
        <v>0</v>
      </c>
      <c r="G224" s="18">
        <f t="shared" si="70"/>
        <v>56910</v>
      </c>
      <c r="H224" s="16">
        <f t="shared" si="71"/>
        <v>13658.4</v>
      </c>
      <c r="I224" s="17">
        <v>13900</v>
      </c>
      <c r="J224" s="17">
        <v>17700</v>
      </c>
      <c r="K224" s="17">
        <v>0</v>
      </c>
      <c r="L224" s="19">
        <f t="shared" si="63"/>
        <v>31600</v>
      </c>
      <c r="M224" s="20">
        <f t="shared" si="56"/>
        <v>7584</v>
      </c>
      <c r="N224" s="17">
        <v>600</v>
      </c>
      <c r="O224" s="17">
        <v>12170</v>
      </c>
      <c r="P224" s="17">
        <v>0</v>
      </c>
      <c r="Q224" s="21">
        <f t="shared" si="72"/>
        <v>12770</v>
      </c>
      <c r="R224" s="22">
        <f t="shared" si="73"/>
        <v>3064.7999999999997</v>
      </c>
      <c r="S224" s="2"/>
      <c r="T224" s="2"/>
      <c r="U224" s="2"/>
      <c r="V224" s="2">
        <f t="shared" si="64"/>
        <v>0</v>
      </c>
      <c r="W224" s="3">
        <f t="shared" si="57"/>
        <v>0</v>
      </c>
      <c r="X224" s="2"/>
      <c r="Y224" s="2"/>
      <c r="Z224" s="2"/>
      <c r="AA224" s="2">
        <f t="shared" si="65"/>
        <v>0</v>
      </c>
      <c r="AB224" s="3">
        <f t="shared" si="58"/>
        <v>0</v>
      </c>
      <c r="AC224" s="2"/>
      <c r="AD224" s="2"/>
      <c r="AE224" s="2"/>
      <c r="AF224" s="2">
        <f t="shared" si="66"/>
        <v>0</v>
      </c>
      <c r="AG224" s="3">
        <f t="shared" si="59"/>
        <v>0</v>
      </c>
      <c r="AH224" s="2"/>
      <c r="AI224" s="2"/>
      <c r="AJ224" s="2"/>
      <c r="AK224" s="2">
        <f t="shared" si="67"/>
        <v>0</v>
      </c>
      <c r="AL224" s="4">
        <f t="shared" si="60"/>
        <v>0</v>
      </c>
      <c r="AM224" s="2"/>
      <c r="AN224" s="2"/>
      <c r="AO224" s="2"/>
      <c r="AP224" s="2">
        <f t="shared" si="68"/>
        <v>0</v>
      </c>
      <c r="AQ224" s="4">
        <f t="shared" si="61"/>
        <v>0</v>
      </c>
      <c r="AR224" s="2"/>
      <c r="AS224" s="2"/>
      <c r="AT224" s="2"/>
      <c r="AU224" s="2">
        <f t="shared" si="69"/>
        <v>0</v>
      </c>
      <c r="AV224" s="4">
        <f t="shared" si="62"/>
        <v>0</v>
      </c>
    </row>
    <row r="225" spans="1:48" ht="60.75" x14ac:dyDescent="0.25">
      <c r="A225" s="14">
        <v>102004601</v>
      </c>
      <c r="B225" s="15" t="str">
        <f>VLOOKUP(A225,'[31]MEDICAMENTOS OCT-NOV-DIC 2025'!$B$2:$D$1754,3,0)</f>
        <v>DEXTROSA EN AGUA, al 5% en SOLUCIÓN SALINA al 0.9%, solución, envase plástico (bolsa o frasco) con equipo adaptable desechable para Infusión Intravenosa, 500ml.</v>
      </c>
      <c r="C225" s="16">
        <v>0.85</v>
      </c>
      <c r="D225" s="17">
        <v>8700</v>
      </c>
      <c r="E225" s="17">
        <v>3011</v>
      </c>
      <c r="F225" s="17">
        <v>4977</v>
      </c>
      <c r="G225" s="18">
        <f t="shared" si="70"/>
        <v>16688</v>
      </c>
      <c r="H225" s="16">
        <f t="shared" si="71"/>
        <v>14184.8</v>
      </c>
      <c r="I225" s="17">
        <v>41215</v>
      </c>
      <c r="J225" s="17">
        <v>2305</v>
      </c>
      <c r="K225" s="17">
        <v>2781</v>
      </c>
      <c r="L225" s="19">
        <f t="shared" si="63"/>
        <v>46301</v>
      </c>
      <c r="M225" s="20">
        <f t="shared" si="56"/>
        <v>39355.85</v>
      </c>
      <c r="N225" s="17">
        <v>38503</v>
      </c>
      <c r="O225" s="17">
        <v>2017</v>
      </c>
      <c r="P225" s="17">
        <v>2391</v>
      </c>
      <c r="Q225" s="21">
        <f t="shared" si="72"/>
        <v>42911</v>
      </c>
      <c r="R225" s="22">
        <f t="shared" si="73"/>
        <v>36474.35</v>
      </c>
      <c r="S225" s="2"/>
      <c r="T225" s="2"/>
      <c r="U225" s="2"/>
      <c r="V225" s="2">
        <f t="shared" si="64"/>
        <v>0</v>
      </c>
      <c r="W225" s="3">
        <f t="shared" si="57"/>
        <v>0</v>
      </c>
      <c r="X225" s="2"/>
      <c r="Y225" s="2"/>
      <c r="Z225" s="2"/>
      <c r="AA225" s="2">
        <f t="shared" si="65"/>
        <v>0</v>
      </c>
      <c r="AB225" s="3">
        <f t="shared" si="58"/>
        <v>0</v>
      </c>
      <c r="AC225" s="2"/>
      <c r="AD225" s="2"/>
      <c r="AE225" s="2"/>
      <c r="AF225" s="2">
        <f t="shared" si="66"/>
        <v>0</v>
      </c>
      <c r="AG225" s="3">
        <f t="shared" si="59"/>
        <v>0</v>
      </c>
      <c r="AH225" s="2"/>
      <c r="AI225" s="2"/>
      <c r="AJ225" s="2"/>
      <c r="AK225" s="2">
        <f t="shared" si="67"/>
        <v>0</v>
      </c>
      <c r="AL225" s="4">
        <f t="shared" si="60"/>
        <v>0</v>
      </c>
      <c r="AM225" s="2"/>
      <c r="AN225" s="2"/>
      <c r="AO225" s="2"/>
      <c r="AP225" s="2">
        <f t="shared" si="68"/>
        <v>0</v>
      </c>
      <c r="AQ225" s="4">
        <f t="shared" si="61"/>
        <v>0</v>
      </c>
      <c r="AR225" s="2"/>
      <c r="AS225" s="2"/>
      <c r="AT225" s="2"/>
      <c r="AU225" s="2">
        <f t="shared" si="69"/>
        <v>0</v>
      </c>
      <c r="AV225" s="4">
        <f t="shared" si="62"/>
        <v>0</v>
      </c>
    </row>
    <row r="226" spans="1:48" ht="60.75" x14ac:dyDescent="0.25">
      <c r="A226" s="14">
        <v>102004701</v>
      </c>
      <c r="B226" s="15" t="str">
        <f>VLOOKUP(A226,'[31]MEDICAMENTOS OCT-NOV-DIC 2025'!$B$2:$D$1754,3,0)</f>
        <v>DEXTROSA EN AGUA, al 5% en SOLUCIÓN SALINA al 0.9%, solución, envase plástico (bolsa o frasco), con equipo adaptable desechable para Infusión Intravenosa, 1,000ml.</v>
      </c>
      <c r="C226" s="16">
        <v>0.92</v>
      </c>
      <c r="D226" s="17">
        <v>28010</v>
      </c>
      <c r="E226" s="17">
        <v>1976</v>
      </c>
      <c r="F226" s="17">
        <v>1968</v>
      </c>
      <c r="G226" s="18">
        <f t="shared" si="70"/>
        <v>31954</v>
      </c>
      <c r="H226" s="16">
        <f t="shared" si="71"/>
        <v>29397.68</v>
      </c>
      <c r="I226" s="17">
        <v>26594</v>
      </c>
      <c r="J226" s="17">
        <v>1508</v>
      </c>
      <c r="K226" s="17">
        <v>3828</v>
      </c>
      <c r="L226" s="19">
        <f t="shared" si="63"/>
        <v>31930</v>
      </c>
      <c r="M226" s="20">
        <f t="shared" si="56"/>
        <v>29375.600000000002</v>
      </c>
      <c r="N226" s="17">
        <v>23570</v>
      </c>
      <c r="O226" s="17">
        <v>1196</v>
      </c>
      <c r="P226" s="17">
        <v>3024</v>
      </c>
      <c r="Q226" s="21">
        <f t="shared" si="72"/>
        <v>27790</v>
      </c>
      <c r="R226" s="22">
        <f t="shared" si="73"/>
        <v>25566.800000000003</v>
      </c>
      <c r="S226" s="2"/>
      <c r="T226" s="2"/>
      <c r="U226" s="2"/>
      <c r="V226" s="2">
        <f t="shared" si="64"/>
        <v>0</v>
      </c>
      <c r="W226" s="3">
        <f t="shared" si="57"/>
        <v>0</v>
      </c>
      <c r="X226" s="2"/>
      <c r="Y226" s="2"/>
      <c r="Z226" s="2"/>
      <c r="AA226" s="2">
        <f t="shared" si="65"/>
        <v>0</v>
      </c>
      <c r="AB226" s="3">
        <f t="shared" si="58"/>
        <v>0</v>
      </c>
      <c r="AC226" s="2"/>
      <c r="AD226" s="2"/>
      <c r="AE226" s="2"/>
      <c r="AF226" s="2">
        <f t="shared" si="66"/>
        <v>0</v>
      </c>
      <c r="AG226" s="3">
        <f t="shared" si="59"/>
        <v>0</v>
      </c>
      <c r="AH226" s="2"/>
      <c r="AI226" s="2"/>
      <c r="AJ226" s="2"/>
      <c r="AK226" s="2">
        <f t="shared" si="67"/>
        <v>0</v>
      </c>
      <c r="AL226" s="4">
        <f t="shared" si="60"/>
        <v>0</v>
      </c>
      <c r="AM226" s="2"/>
      <c r="AN226" s="2"/>
      <c r="AO226" s="2"/>
      <c r="AP226" s="2">
        <f t="shared" si="68"/>
        <v>0</v>
      </c>
      <c r="AQ226" s="4">
        <f t="shared" si="61"/>
        <v>0</v>
      </c>
      <c r="AR226" s="2"/>
      <c r="AS226" s="2"/>
      <c r="AT226" s="2"/>
      <c r="AU226" s="2">
        <f t="shared" si="69"/>
        <v>0</v>
      </c>
      <c r="AV226" s="4">
        <f t="shared" si="62"/>
        <v>0</v>
      </c>
    </row>
    <row r="227" spans="1:48" ht="48.75" x14ac:dyDescent="0.25">
      <c r="A227" s="14">
        <v>102004801</v>
      </c>
      <c r="B227" s="15" t="str">
        <f>VLOOKUP(A227,'[31]MEDICAMENTOS OCT-NOV-DIC 2025'!$B$2:$D$1754,3,0)</f>
        <v>DEXTROSA EN AGUA, al 5%, solución, envase plástico (bolsa o frasco), con equipo adaptable desechable para Infusión Intravenosa, 500ml.</v>
      </c>
      <c r="C227" s="16">
        <v>0.89</v>
      </c>
      <c r="D227" s="17">
        <v>5690</v>
      </c>
      <c r="E227" s="17">
        <v>1474</v>
      </c>
      <c r="F227" s="17">
        <v>6903</v>
      </c>
      <c r="G227" s="18">
        <f t="shared" si="70"/>
        <v>14067</v>
      </c>
      <c r="H227" s="16">
        <f t="shared" si="71"/>
        <v>12519.630000000001</v>
      </c>
      <c r="I227" s="17">
        <v>5690</v>
      </c>
      <c r="J227" s="17">
        <v>1042</v>
      </c>
      <c r="K227" s="17">
        <v>3699</v>
      </c>
      <c r="L227" s="19">
        <f t="shared" si="63"/>
        <v>10431</v>
      </c>
      <c r="M227" s="20">
        <f t="shared" si="56"/>
        <v>9283.59</v>
      </c>
      <c r="N227" s="17">
        <v>19730</v>
      </c>
      <c r="O227" s="17">
        <v>886</v>
      </c>
      <c r="P227" s="17">
        <v>1292</v>
      </c>
      <c r="Q227" s="21">
        <f t="shared" si="72"/>
        <v>21908</v>
      </c>
      <c r="R227" s="22">
        <f t="shared" si="73"/>
        <v>19498.12</v>
      </c>
      <c r="S227" s="2"/>
      <c r="T227" s="2"/>
      <c r="U227" s="2"/>
      <c r="V227" s="2">
        <f t="shared" si="64"/>
        <v>0</v>
      </c>
      <c r="W227" s="3">
        <f t="shared" si="57"/>
        <v>0</v>
      </c>
      <c r="X227" s="2"/>
      <c r="Y227" s="2"/>
      <c r="Z227" s="2"/>
      <c r="AA227" s="2">
        <f t="shared" si="65"/>
        <v>0</v>
      </c>
      <c r="AB227" s="3">
        <f t="shared" si="58"/>
        <v>0</v>
      </c>
      <c r="AC227" s="2"/>
      <c r="AD227" s="2"/>
      <c r="AE227" s="2"/>
      <c r="AF227" s="2">
        <f t="shared" si="66"/>
        <v>0</v>
      </c>
      <c r="AG227" s="3">
        <f t="shared" si="59"/>
        <v>0</v>
      </c>
      <c r="AH227" s="2"/>
      <c r="AI227" s="2"/>
      <c r="AJ227" s="2"/>
      <c r="AK227" s="2">
        <f t="shared" si="67"/>
        <v>0</v>
      </c>
      <c r="AL227" s="4">
        <f t="shared" si="60"/>
        <v>0</v>
      </c>
      <c r="AM227" s="2"/>
      <c r="AN227" s="2"/>
      <c r="AO227" s="2"/>
      <c r="AP227" s="2">
        <f t="shared" si="68"/>
        <v>0</v>
      </c>
      <c r="AQ227" s="4">
        <f t="shared" si="61"/>
        <v>0</v>
      </c>
      <c r="AR227" s="2"/>
      <c r="AS227" s="2"/>
      <c r="AT227" s="2"/>
      <c r="AU227" s="2">
        <f t="shared" si="69"/>
        <v>0</v>
      </c>
      <c r="AV227" s="4">
        <f t="shared" si="62"/>
        <v>0</v>
      </c>
    </row>
    <row r="228" spans="1:48" ht="48.75" x14ac:dyDescent="0.25">
      <c r="A228" s="14">
        <v>102004901</v>
      </c>
      <c r="B228" s="15" t="str">
        <f>VLOOKUP(A228,'[31]MEDICAMENTOS OCT-NOV-DIC 2025'!$B$2:$D$1754,3,0)</f>
        <v>DEXTROSA EN AGUA, al 5%, solución, envase plástico (bolsa o frasco), con equipo adaptable desechable para Infusión intravenosa, 1,000ml.</v>
      </c>
      <c r="C228" s="16">
        <v>0.88</v>
      </c>
      <c r="D228" s="17">
        <v>50868</v>
      </c>
      <c r="E228" s="17">
        <v>3449</v>
      </c>
      <c r="F228" s="17">
        <v>1164</v>
      </c>
      <c r="G228" s="18">
        <f t="shared" si="70"/>
        <v>55481</v>
      </c>
      <c r="H228" s="16">
        <f t="shared" si="71"/>
        <v>48823.28</v>
      </c>
      <c r="I228" s="17">
        <v>49464</v>
      </c>
      <c r="J228" s="17">
        <v>3103</v>
      </c>
      <c r="K228" s="17">
        <v>924</v>
      </c>
      <c r="L228" s="19">
        <f t="shared" si="63"/>
        <v>53491</v>
      </c>
      <c r="M228" s="20">
        <f t="shared" si="56"/>
        <v>47072.08</v>
      </c>
      <c r="N228" s="17">
        <v>48240</v>
      </c>
      <c r="O228" s="17">
        <v>2959</v>
      </c>
      <c r="P228" s="17">
        <v>60</v>
      </c>
      <c r="Q228" s="21">
        <f t="shared" si="72"/>
        <v>51259</v>
      </c>
      <c r="R228" s="22">
        <f t="shared" si="73"/>
        <v>45107.92</v>
      </c>
      <c r="S228" s="2"/>
      <c r="T228" s="2"/>
      <c r="U228" s="2"/>
      <c r="V228" s="2">
        <f t="shared" si="64"/>
        <v>0</v>
      </c>
      <c r="W228" s="3">
        <f t="shared" si="57"/>
        <v>0</v>
      </c>
      <c r="X228" s="2"/>
      <c r="Y228" s="2"/>
      <c r="Z228" s="2"/>
      <c r="AA228" s="2">
        <f t="shared" si="65"/>
        <v>0</v>
      </c>
      <c r="AB228" s="3">
        <f t="shared" si="58"/>
        <v>0</v>
      </c>
      <c r="AC228" s="2"/>
      <c r="AD228" s="2"/>
      <c r="AE228" s="2"/>
      <c r="AF228" s="2">
        <f t="shared" si="66"/>
        <v>0</v>
      </c>
      <c r="AG228" s="3">
        <f t="shared" si="59"/>
        <v>0</v>
      </c>
      <c r="AH228" s="2"/>
      <c r="AI228" s="2"/>
      <c r="AJ228" s="2"/>
      <c r="AK228" s="2">
        <f t="shared" si="67"/>
        <v>0</v>
      </c>
      <c r="AL228" s="4">
        <f t="shared" si="60"/>
        <v>0</v>
      </c>
      <c r="AM228" s="2"/>
      <c r="AN228" s="2"/>
      <c r="AO228" s="2"/>
      <c r="AP228" s="2">
        <f t="shared" si="68"/>
        <v>0</v>
      </c>
      <c r="AQ228" s="4">
        <f t="shared" si="61"/>
        <v>0</v>
      </c>
      <c r="AR228" s="2"/>
      <c r="AS228" s="2"/>
      <c r="AT228" s="2"/>
      <c r="AU228" s="2">
        <f t="shared" si="69"/>
        <v>0</v>
      </c>
      <c r="AV228" s="4">
        <f t="shared" si="62"/>
        <v>0</v>
      </c>
    </row>
    <row r="229" spans="1:48" ht="48.75" x14ac:dyDescent="0.25">
      <c r="A229" s="14">
        <v>102005001</v>
      </c>
      <c r="B229" s="15" t="str">
        <f>VLOOKUP(A229,'[31]MEDICAMENTOS OCT-NOV-DIC 2025'!$B$2:$D$1754,3,0)</f>
        <v>DEXTROSA EN AGUA, al 10%, solución, envase plástico (bolsa o frasco), con equipo adaptable desechable para Infusión Intravenosa, 500 ml. I.V.</v>
      </c>
      <c r="C229" s="16">
        <v>0.78</v>
      </c>
      <c r="D229" s="17">
        <v>10590</v>
      </c>
      <c r="E229" s="17">
        <v>128</v>
      </c>
      <c r="F229" s="17">
        <v>252</v>
      </c>
      <c r="G229" s="18">
        <f t="shared" si="70"/>
        <v>10970</v>
      </c>
      <c r="H229" s="16">
        <f t="shared" si="71"/>
        <v>8556.6</v>
      </c>
      <c r="I229" s="17">
        <v>10065</v>
      </c>
      <c r="J229" s="17">
        <v>56</v>
      </c>
      <c r="K229" s="17">
        <v>800</v>
      </c>
      <c r="L229" s="19">
        <f t="shared" si="63"/>
        <v>10921</v>
      </c>
      <c r="M229" s="20">
        <f t="shared" si="56"/>
        <v>8518.380000000001</v>
      </c>
      <c r="N229" s="17">
        <v>14774</v>
      </c>
      <c r="O229" s="17">
        <v>0</v>
      </c>
      <c r="P229" s="17">
        <v>800</v>
      </c>
      <c r="Q229" s="21">
        <f t="shared" si="72"/>
        <v>15574</v>
      </c>
      <c r="R229" s="22">
        <f t="shared" si="73"/>
        <v>12147.720000000001</v>
      </c>
      <c r="S229" s="2"/>
      <c r="T229" s="2"/>
      <c r="U229" s="2"/>
      <c r="V229" s="2">
        <f t="shared" si="64"/>
        <v>0</v>
      </c>
      <c r="W229" s="3">
        <f t="shared" si="57"/>
        <v>0</v>
      </c>
      <c r="X229" s="2"/>
      <c r="Y229" s="2"/>
      <c r="Z229" s="2"/>
      <c r="AA229" s="2">
        <f t="shared" si="65"/>
        <v>0</v>
      </c>
      <c r="AB229" s="3">
        <f t="shared" si="58"/>
        <v>0</v>
      </c>
      <c r="AC229" s="2"/>
      <c r="AD229" s="2"/>
      <c r="AE229" s="2"/>
      <c r="AF229" s="2">
        <f t="shared" si="66"/>
        <v>0</v>
      </c>
      <c r="AG229" s="3">
        <f t="shared" si="59"/>
        <v>0</v>
      </c>
      <c r="AH229" s="2"/>
      <c r="AI229" s="2"/>
      <c r="AJ229" s="2"/>
      <c r="AK229" s="2">
        <f t="shared" si="67"/>
        <v>0</v>
      </c>
      <c r="AL229" s="4">
        <f t="shared" si="60"/>
        <v>0</v>
      </c>
      <c r="AM229" s="2"/>
      <c r="AN229" s="2"/>
      <c r="AO229" s="2"/>
      <c r="AP229" s="2">
        <f t="shared" si="68"/>
        <v>0</v>
      </c>
      <c r="AQ229" s="4">
        <f t="shared" si="61"/>
        <v>0</v>
      </c>
      <c r="AR229" s="2"/>
      <c r="AS229" s="2"/>
      <c r="AT229" s="2"/>
      <c r="AU229" s="2">
        <f t="shared" si="69"/>
        <v>0</v>
      </c>
      <c r="AV229" s="4">
        <f t="shared" si="62"/>
        <v>0</v>
      </c>
    </row>
    <row r="230" spans="1:48" ht="24.75" x14ac:dyDescent="0.25">
      <c r="A230" s="14">
        <v>102005302</v>
      </c>
      <c r="B230" s="15" t="str">
        <f>VLOOKUP(A230,'[31]MEDICAMENTOS OCT-NOV-DIC 2025'!$B$2:$D$1754,3,0)</f>
        <v>DEXTROSA al 50%, solución, vial o frasco o bolsa, 50-100ml, I.V.</v>
      </c>
      <c r="C230" s="16">
        <v>0.69</v>
      </c>
      <c r="D230" s="17">
        <v>27868</v>
      </c>
      <c r="E230" s="17">
        <v>545</v>
      </c>
      <c r="F230" s="17">
        <v>3295</v>
      </c>
      <c r="G230" s="18">
        <f t="shared" si="70"/>
        <v>31708</v>
      </c>
      <c r="H230" s="16">
        <f t="shared" si="71"/>
        <v>21878.519999999997</v>
      </c>
      <c r="I230" s="17">
        <v>26734</v>
      </c>
      <c r="J230" s="17">
        <v>535</v>
      </c>
      <c r="K230" s="17">
        <v>2477</v>
      </c>
      <c r="L230" s="19">
        <f t="shared" si="63"/>
        <v>29746</v>
      </c>
      <c r="M230" s="20">
        <f t="shared" si="56"/>
        <v>20524.739999999998</v>
      </c>
      <c r="N230" s="17">
        <v>25062</v>
      </c>
      <c r="O230" s="17">
        <v>3295</v>
      </c>
      <c r="P230" s="17">
        <v>2362</v>
      </c>
      <c r="Q230" s="21">
        <f t="shared" si="72"/>
        <v>30719</v>
      </c>
      <c r="R230" s="22">
        <f t="shared" si="73"/>
        <v>21196.109999999997</v>
      </c>
      <c r="S230" s="2"/>
      <c r="T230" s="2"/>
      <c r="U230" s="2"/>
      <c r="V230" s="2">
        <f t="shared" si="64"/>
        <v>0</v>
      </c>
      <c r="W230" s="3">
        <f t="shared" si="57"/>
        <v>0</v>
      </c>
      <c r="X230" s="2"/>
      <c r="Y230" s="2"/>
      <c r="Z230" s="2"/>
      <c r="AA230" s="2">
        <f t="shared" si="65"/>
        <v>0</v>
      </c>
      <c r="AB230" s="3">
        <f t="shared" si="58"/>
        <v>0</v>
      </c>
      <c r="AC230" s="2"/>
      <c r="AD230" s="2"/>
      <c r="AE230" s="2"/>
      <c r="AF230" s="2">
        <f t="shared" si="66"/>
        <v>0</v>
      </c>
      <c r="AG230" s="3">
        <f t="shared" si="59"/>
        <v>0</v>
      </c>
      <c r="AH230" s="2"/>
      <c r="AI230" s="2"/>
      <c r="AJ230" s="2"/>
      <c r="AK230" s="2">
        <f t="shared" si="67"/>
        <v>0</v>
      </c>
      <c r="AL230" s="4">
        <f t="shared" si="60"/>
        <v>0</v>
      </c>
      <c r="AM230" s="2"/>
      <c r="AN230" s="2"/>
      <c r="AO230" s="2"/>
      <c r="AP230" s="2">
        <f t="shared" si="68"/>
        <v>0</v>
      </c>
      <c r="AQ230" s="4">
        <f t="shared" si="61"/>
        <v>0</v>
      </c>
      <c r="AR230" s="2"/>
      <c r="AS230" s="2"/>
      <c r="AT230" s="2"/>
      <c r="AU230" s="2">
        <f t="shared" si="69"/>
        <v>0</v>
      </c>
      <c r="AV230" s="4">
        <f t="shared" si="62"/>
        <v>0</v>
      </c>
    </row>
    <row r="231" spans="1:48" ht="24.75" x14ac:dyDescent="0.25">
      <c r="A231" s="14">
        <v>102005901</v>
      </c>
      <c r="B231" s="15" t="str">
        <f>VLOOKUP(A231,'[31]MEDICAMENTOS OCT-NOV-DIC 2025'!$B$2:$D$1754,3,0)</f>
        <v>EFEDRINA SULFATO 25-60mg/ml, solución,  I.V.</v>
      </c>
      <c r="C231" s="16">
        <v>5.35</v>
      </c>
      <c r="D231" s="17">
        <v>4260</v>
      </c>
      <c r="E231" s="17">
        <v>0</v>
      </c>
      <c r="F231" s="17">
        <v>0</v>
      </c>
      <c r="G231" s="18">
        <f t="shared" si="70"/>
        <v>4260</v>
      </c>
      <c r="H231" s="16">
        <f t="shared" si="71"/>
        <v>22791</v>
      </c>
      <c r="I231" s="17">
        <v>4650</v>
      </c>
      <c r="J231" s="17">
        <v>180</v>
      </c>
      <c r="K231" s="17">
        <v>0</v>
      </c>
      <c r="L231" s="19">
        <f t="shared" si="63"/>
        <v>4830</v>
      </c>
      <c r="M231" s="20">
        <f t="shared" si="56"/>
        <v>25840.5</v>
      </c>
      <c r="N231" s="17">
        <v>4400</v>
      </c>
      <c r="O231" s="17">
        <v>0</v>
      </c>
      <c r="P231" s="17">
        <v>0</v>
      </c>
      <c r="Q231" s="21">
        <f t="shared" si="72"/>
        <v>4400</v>
      </c>
      <c r="R231" s="22">
        <f t="shared" si="73"/>
        <v>23540</v>
      </c>
      <c r="S231" s="2"/>
      <c r="T231" s="2"/>
      <c r="U231" s="2"/>
      <c r="V231" s="2">
        <f t="shared" si="64"/>
        <v>0</v>
      </c>
      <c r="W231" s="3">
        <f t="shared" si="57"/>
        <v>0</v>
      </c>
      <c r="X231" s="2"/>
      <c r="Y231" s="2"/>
      <c r="Z231" s="2"/>
      <c r="AA231" s="2">
        <f t="shared" si="65"/>
        <v>0</v>
      </c>
      <c r="AB231" s="3">
        <f t="shared" si="58"/>
        <v>0</v>
      </c>
      <c r="AC231" s="2"/>
      <c r="AD231" s="2"/>
      <c r="AE231" s="2"/>
      <c r="AF231" s="2">
        <f t="shared" si="66"/>
        <v>0</v>
      </c>
      <c r="AG231" s="3">
        <f t="shared" si="59"/>
        <v>0</v>
      </c>
      <c r="AH231" s="2"/>
      <c r="AI231" s="2"/>
      <c r="AJ231" s="2"/>
      <c r="AK231" s="2">
        <f t="shared" si="67"/>
        <v>0</v>
      </c>
      <c r="AL231" s="4">
        <f t="shared" si="60"/>
        <v>0</v>
      </c>
      <c r="AM231" s="2"/>
      <c r="AN231" s="2"/>
      <c r="AO231" s="2"/>
      <c r="AP231" s="2">
        <f t="shared" si="68"/>
        <v>0</v>
      </c>
      <c r="AQ231" s="4">
        <f t="shared" si="61"/>
        <v>0</v>
      </c>
      <c r="AR231" s="2"/>
      <c r="AS231" s="2"/>
      <c r="AT231" s="2"/>
      <c r="AU231" s="2">
        <f t="shared" si="69"/>
        <v>0</v>
      </c>
      <c r="AV231" s="4">
        <f t="shared" si="62"/>
        <v>0</v>
      </c>
    </row>
    <row r="232" spans="1:48" ht="24.75" x14ac:dyDescent="0.25">
      <c r="A232" s="14">
        <v>102006701</v>
      </c>
      <c r="B232" s="15" t="str">
        <f>VLOOKUP(A232,'[31]MEDICAMENTOS OCT-NOV-DIC 2025'!$B$2:$D$1754,3,0)</f>
        <v>Estreptomicina sulfato, 1g, polvo liofilizado, I.M.</v>
      </c>
      <c r="C232" s="16">
        <v>1.1599999999999999</v>
      </c>
      <c r="D232" s="17">
        <v>0</v>
      </c>
      <c r="E232" s="17">
        <v>0</v>
      </c>
      <c r="F232" s="17">
        <v>0</v>
      </c>
      <c r="G232" s="18">
        <f t="shared" si="70"/>
        <v>0</v>
      </c>
      <c r="H232" s="16">
        <f t="shared" si="71"/>
        <v>0</v>
      </c>
      <c r="I232" s="17">
        <v>0</v>
      </c>
      <c r="J232" s="17">
        <v>0</v>
      </c>
      <c r="K232" s="17">
        <v>0</v>
      </c>
      <c r="L232" s="19">
        <f t="shared" si="63"/>
        <v>0</v>
      </c>
      <c r="M232" s="20">
        <f t="shared" si="56"/>
        <v>0</v>
      </c>
      <c r="N232" s="17">
        <v>0</v>
      </c>
      <c r="O232" s="17">
        <v>0</v>
      </c>
      <c r="P232" s="17">
        <v>0</v>
      </c>
      <c r="Q232" s="21">
        <f t="shared" si="72"/>
        <v>0</v>
      </c>
      <c r="R232" s="22">
        <f t="shared" si="73"/>
        <v>0</v>
      </c>
      <c r="S232" s="2"/>
      <c r="T232" s="2"/>
      <c r="U232" s="2"/>
      <c r="V232" s="2">
        <f t="shared" si="64"/>
        <v>0</v>
      </c>
      <c r="W232" s="3">
        <f t="shared" si="57"/>
        <v>0</v>
      </c>
      <c r="X232" s="2"/>
      <c r="Y232" s="2"/>
      <c r="Z232" s="2"/>
      <c r="AA232" s="2">
        <f t="shared" si="65"/>
        <v>0</v>
      </c>
      <c r="AB232" s="3">
        <f t="shared" si="58"/>
        <v>0</v>
      </c>
      <c r="AC232" s="2"/>
      <c r="AD232" s="2"/>
      <c r="AE232" s="2"/>
      <c r="AF232" s="2">
        <f t="shared" si="66"/>
        <v>0</v>
      </c>
      <c r="AG232" s="3">
        <f t="shared" si="59"/>
        <v>0</v>
      </c>
      <c r="AH232" s="2"/>
      <c r="AI232" s="2"/>
      <c r="AJ232" s="2"/>
      <c r="AK232" s="2">
        <f t="shared" si="67"/>
        <v>0</v>
      </c>
      <c r="AL232" s="4">
        <f t="shared" si="60"/>
        <v>0</v>
      </c>
      <c r="AM232" s="2"/>
      <c r="AN232" s="2"/>
      <c r="AO232" s="2"/>
      <c r="AP232" s="2">
        <f t="shared" si="68"/>
        <v>0</v>
      </c>
      <c r="AQ232" s="4">
        <f t="shared" si="61"/>
        <v>0</v>
      </c>
      <c r="AR232" s="2"/>
      <c r="AS232" s="2"/>
      <c r="AT232" s="2"/>
      <c r="AU232" s="2">
        <f t="shared" si="69"/>
        <v>0</v>
      </c>
      <c r="AV232" s="4">
        <f t="shared" si="62"/>
        <v>0</v>
      </c>
    </row>
    <row r="233" spans="1:48" ht="24.75" x14ac:dyDescent="0.25">
      <c r="A233" s="14">
        <v>102007401</v>
      </c>
      <c r="B233" s="15" t="str">
        <f>VLOOKUP(A233,'[31]MEDICAMENTOS OCT-NOV-DIC 2025'!$B$2:$D$1754,3,0)</f>
        <v>NALOXONA 0.4mg/ml, solución, I.M., I.V., S.C.</v>
      </c>
      <c r="C233" s="16">
        <v>5.33</v>
      </c>
      <c r="D233" s="17">
        <v>1294</v>
      </c>
      <c r="E233" s="17">
        <v>0</v>
      </c>
      <c r="F233" s="17">
        <v>0</v>
      </c>
      <c r="G233" s="18">
        <f t="shared" si="70"/>
        <v>1294</v>
      </c>
      <c r="H233" s="16">
        <f t="shared" si="71"/>
        <v>6897.02</v>
      </c>
      <c r="I233" s="17">
        <v>1051</v>
      </c>
      <c r="J233" s="17">
        <v>200</v>
      </c>
      <c r="K233" s="17">
        <v>0</v>
      </c>
      <c r="L233" s="19">
        <f t="shared" si="63"/>
        <v>1251</v>
      </c>
      <c r="M233" s="20">
        <f t="shared" si="56"/>
        <v>6667.83</v>
      </c>
      <c r="N233" s="17">
        <v>2025</v>
      </c>
      <c r="O233" s="17">
        <v>200</v>
      </c>
      <c r="P233" s="17">
        <v>0</v>
      </c>
      <c r="Q233" s="21">
        <f t="shared" si="72"/>
        <v>2225</v>
      </c>
      <c r="R233" s="22">
        <f t="shared" si="73"/>
        <v>11859.25</v>
      </c>
      <c r="S233" s="2"/>
      <c r="T233" s="2"/>
      <c r="U233" s="2"/>
      <c r="V233" s="2">
        <f t="shared" si="64"/>
        <v>0</v>
      </c>
      <c r="W233" s="3">
        <f t="shared" si="57"/>
        <v>0</v>
      </c>
      <c r="X233" s="2"/>
      <c r="Y233" s="2"/>
      <c r="Z233" s="2"/>
      <c r="AA233" s="2">
        <f t="shared" si="65"/>
        <v>0</v>
      </c>
      <c r="AB233" s="3">
        <f t="shared" si="58"/>
        <v>0</v>
      </c>
      <c r="AC233" s="2"/>
      <c r="AD233" s="2"/>
      <c r="AE233" s="2"/>
      <c r="AF233" s="2">
        <f t="shared" si="66"/>
        <v>0</v>
      </c>
      <c r="AG233" s="3">
        <f t="shared" si="59"/>
        <v>0</v>
      </c>
      <c r="AH233" s="2"/>
      <c r="AI233" s="2"/>
      <c r="AJ233" s="2"/>
      <c r="AK233" s="2">
        <f t="shared" si="67"/>
        <v>0</v>
      </c>
      <c r="AL233" s="4">
        <f t="shared" si="60"/>
        <v>0</v>
      </c>
      <c r="AM233" s="2"/>
      <c r="AN233" s="2"/>
      <c r="AO233" s="2"/>
      <c r="AP233" s="2">
        <f t="shared" si="68"/>
        <v>0</v>
      </c>
      <c r="AQ233" s="4">
        <f t="shared" si="61"/>
        <v>0</v>
      </c>
      <c r="AR233" s="2"/>
      <c r="AS233" s="2"/>
      <c r="AT233" s="2"/>
      <c r="AU233" s="2">
        <f t="shared" si="69"/>
        <v>0</v>
      </c>
      <c r="AV233" s="4">
        <f t="shared" si="62"/>
        <v>0</v>
      </c>
    </row>
    <row r="234" spans="1:48" ht="24.75" x14ac:dyDescent="0.25">
      <c r="A234" s="14">
        <v>102007701</v>
      </c>
      <c r="B234" s="15" t="str">
        <f>VLOOKUP(A234,'[31]MEDICAMENTOS OCT-NOV-DIC 2025'!$B$2:$D$1754,3,0)</f>
        <v>INMUNOGLOBULINA ANTITETÁNICA 250UI, solución, I.M.</v>
      </c>
      <c r="C234" s="16">
        <v>2.39</v>
      </c>
      <c r="D234" s="17">
        <v>0</v>
      </c>
      <c r="E234" s="17">
        <v>0</v>
      </c>
      <c r="F234" s="17">
        <v>0</v>
      </c>
      <c r="G234" s="18">
        <f t="shared" si="70"/>
        <v>0</v>
      </c>
      <c r="H234" s="16">
        <f t="shared" si="71"/>
        <v>0</v>
      </c>
      <c r="I234" s="17">
        <v>0</v>
      </c>
      <c r="J234" s="17">
        <v>0</v>
      </c>
      <c r="K234" s="17">
        <v>0</v>
      </c>
      <c r="L234" s="19">
        <f t="shared" si="63"/>
        <v>0</v>
      </c>
      <c r="M234" s="20">
        <f t="shared" si="56"/>
        <v>0</v>
      </c>
      <c r="N234" s="17">
        <v>0</v>
      </c>
      <c r="O234" s="17">
        <v>0</v>
      </c>
      <c r="P234" s="17">
        <v>0</v>
      </c>
      <c r="Q234" s="21">
        <f t="shared" si="72"/>
        <v>0</v>
      </c>
      <c r="R234" s="22">
        <f t="shared" si="73"/>
        <v>0</v>
      </c>
      <c r="S234" s="2"/>
      <c r="T234" s="2"/>
      <c r="U234" s="2"/>
      <c r="V234" s="2">
        <f t="shared" si="64"/>
        <v>0</v>
      </c>
      <c r="W234" s="3">
        <f t="shared" si="57"/>
        <v>0</v>
      </c>
      <c r="X234" s="2"/>
      <c r="Y234" s="2"/>
      <c r="Z234" s="2"/>
      <c r="AA234" s="2">
        <f t="shared" si="65"/>
        <v>0</v>
      </c>
      <c r="AB234" s="3">
        <f t="shared" si="58"/>
        <v>0</v>
      </c>
      <c r="AC234" s="2"/>
      <c r="AD234" s="2"/>
      <c r="AE234" s="2"/>
      <c r="AF234" s="2">
        <f t="shared" si="66"/>
        <v>0</v>
      </c>
      <c r="AG234" s="3">
        <f t="shared" si="59"/>
        <v>0</v>
      </c>
      <c r="AH234" s="2"/>
      <c r="AI234" s="2"/>
      <c r="AJ234" s="2"/>
      <c r="AK234" s="2">
        <f t="shared" si="67"/>
        <v>0</v>
      </c>
      <c r="AL234" s="4">
        <f t="shared" si="60"/>
        <v>0</v>
      </c>
      <c r="AM234" s="2"/>
      <c r="AN234" s="2"/>
      <c r="AO234" s="2"/>
      <c r="AP234" s="2">
        <f t="shared" si="68"/>
        <v>0</v>
      </c>
      <c r="AQ234" s="4">
        <f t="shared" si="61"/>
        <v>0</v>
      </c>
      <c r="AR234" s="2"/>
      <c r="AS234" s="2"/>
      <c r="AT234" s="2"/>
      <c r="AU234" s="2">
        <f t="shared" si="69"/>
        <v>0</v>
      </c>
      <c r="AV234" s="4">
        <f t="shared" si="62"/>
        <v>0</v>
      </c>
    </row>
    <row r="235" spans="1:48" ht="24.75" x14ac:dyDescent="0.25">
      <c r="A235" s="14">
        <v>102008501</v>
      </c>
      <c r="B235" s="15" t="str">
        <f>VLOOKUP(A235,'[31]MEDICAMENTOS OCT-NOV-DIC 2025'!$B$2:$D$1754,3,0)</f>
        <v>BLEOMICINA SULFATO 15U,  polvo liofilizado, S.C., I.M., I.V.</v>
      </c>
      <c r="C235" s="16">
        <v>55.91</v>
      </c>
      <c r="D235" s="17">
        <v>803</v>
      </c>
      <c r="E235" s="17">
        <v>0</v>
      </c>
      <c r="F235" s="17">
        <v>10</v>
      </c>
      <c r="G235" s="18">
        <f t="shared" si="70"/>
        <v>813</v>
      </c>
      <c r="H235" s="16">
        <f t="shared" si="71"/>
        <v>45454.829999999994</v>
      </c>
      <c r="I235" s="17">
        <v>803</v>
      </c>
      <c r="J235" s="17">
        <v>0</v>
      </c>
      <c r="K235" s="17">
        <v>10</v>
      </c>
      <c r="L235" s="19">
        <f t="shared" si="63"/>
        <v>813</v>
      </c>
      <c r="M235" s="20">
        <f t="shared" si="56"/>
        <v>45454.829999999994</v>
      </c>
      <c r="N235" s="17">
        <v>703</v>
      </c>
      <c r="O235" s="17">
        <v>0</v>
      </c>
      <c r="P235" s="17">
        <v>0</v>
      </c>
      <c r="Q235" s="21">
        <f t="shared" si="72"/>
        <v>703</v>
      </c>
      <c r="R235" s="22">
        <f t="shared" si="73"/>
        <v>39304.729999999996</v>
      </c>
      <c r="S235" s="2"/>
      <c r="T235" s="2"/>
      <c r="U235" s="2"/>
      <c r="V235" s="2">
        <f t="shared" si="64"/>
        <v>0</v>
      </c>
      <c r="W235" s="3">
        <f t="shared" si="57"/>
        <v>0</v>
      </c>
      <c r="X235" s="2"/>
      <c r="Y235" s="2"/>
      <c r="Z235" s="2"/>
      <c r="AA235" s="2">
        <f t="shared" si="65"/>
        <v>0</v>
      </c>
      <c r="AB235" s="3">
        <f t="shared" si="58"/>
        <v>0</v>
      </c>
      <c r="AC235" s="2"/>
      <c r="AD235" s="2"/>
      <c r="AE235" s="2"/>
      <c r="AF235" s="2">
        <f t="shared" si="66"/>
        <v>0</v>
      </c>
      <c r="AG235" s="3">
        <f t="shared" si="59"/>
        <v>0</v>
      </c>
      <c r="AH235" s="2"/>
      <c r="AI235" s="2"/>
      <c r="AJ235" s="2"/>
      <c r="AK235" s="2">
        <f t="shared" si="67"/>
        <v>0</v>
      </c>
      <c r="AL235" s="4">
        <f t="shared" si="60"/>
        <v>0</v>
      </c>
      <c r="AM235" s="2"/>
      <c r="AN235" s="2"/>
      <c r="AO235" s="2"/>
      <c r="AP235" s="2">
        <f t="shared" si="68"/>
        <v>0</v>
      </c>
      <c r="AQ235" s="4">
        <f t="shared" si="61"/>
        <v>0</v>
      </c>
      <c r="AR235" s="2"/>
      <c r="AS235" s="2"/>
      <c r="AT235" s="2"/>
      <c r="AU235" s="2">
        <f t="shared" si="69"/>
        <v>0</v>
      </c>
      <c r="AV235" s="4">
        <f t="shared" si="62"/>
        <v>0</v>
      </c>
    </row>
    <row r="236" spans="1:48" ht="24.75" x14ac:dyDescent="0.25">
      <c r="A236" s="14">
        <v>102008901</v>
      </c>
      <c r="B236" s="15" t="str">
        <f>VLOOKUP(A236,'[31]MEDICAMENTOS OCT-NOV-DIC 2025'!$B$2:$D$1754,3,0)</f>
        <v>DOXORUBICINA CLORHIDRATO 10mg-50mg, polvo liofilizado o solución, I.V.</v>
      </c>
      <c r="C236" s="16">
        <v>5.22</v>
      </c>
      <c r="D236" s="17">
        <v>0</v>
      </c>
      <c r="E236" s="17">
        <v>0</v>
      </c>
      <c r="F236" s="17">
        <v>0</v>
      </c>
      <c r="G236" s="18">
        <f t="shared" si="70"/>
        <v>0</v>
      </c>
      <c r="H236" s="16">
        <f t="shared" si="71"/>
        <v>0</v>
      </c>
      <c r="I236" s="17">
        <v>0</v>
      </c>
      <c r="J236" s="17">
        <v>0</v>
      </c>
      <c r="K236" s="17">
        <v>0</v>
      </c>
      <c r="L236" s="19">
        <f t="shared" si="63"/>
        <v>0</v>
      </c>
      <c r="M236" s="20">
        <f t="shared" si="56"/>
        <v>0</v>
      </c>
      <c r="N236" s="17">
        <v>0</v>
      </c>
      <c r="O236" s="17">
        <v>0</v>
      </c>
      <c r="P236" s="17">
        <v>0</v>
      </c>
      <c r="Q236" s="21">
        <f t="shared" si="72"/>
        <v>0</v>
      </c>
      <c r="R236" s="22">
        <f t="shared" si="73"/>
        <v>0</v>
      </c>
      <c r="S236" s="2"/>
      <c r="T236" s="2"/>
      <c r="U236" s="2"/>
      <c r="V236" s="2">
        <f t="shared" si="64"/>
        <v>0</v>
      </c>
      <c r="W236" s="3">
        <f t="shared" si="57"/>
        <v>0</v>
      </c>
      <c r="X236" s="2"/>
      <c r="Y236" s="2"/>
      <c r="Z236" s="2"/>
      <c r="AA236" s="2">
        <f t="shared" si="65"/>
        <v>0</v>
      </c>
      <c r="AB236" s="3">
        <f t="shared" si="58"/>
        <v>0</v>
      </c>
      <c r="AC236" s="2"/>
      <c r="AD236" s="2"/>
      <c r="AE236" s="2"/>
      <c r="AF236" s="2">
        <f t="shared" si="66"/>
        <v>0</v>
      </c>
      <c r="AG236" s="3">
        <f t="shared" si="59"/>
        <v>0</v>
      </c>
      <c r="AH236" s="2"/>
      <c r="AI236" s="2"/>
      <c r="AJ236" s="2"/>
      <c r="AK236" s="2">
        <f t="shared" si="67"/>
        <v>0</v>
      </c>
      <c r="AL236" s="4">
        <f t="shared" si="60"/>
        <v>0</v>
      </c>
      <c r="AM236" s="2"/>
      <c r="AN236" s="2"/>
      <c r="AO236" s="2"/>
      <c r="AP236" s="2">
        <f t="shared" si="68"/>
        <v>0</v>
      </c>
      <c r="AQ236" s="4">
        <f t="shared" si="61"/>
        <v>0</v>
      </c>
      <c r="AR236" s="2"/>
      <c r="AS236" s="2"/>
      <c r="AT236" s="2"/>
      <c r="AU236" s="2">
        <f t="shared" si="69"/>
        <v>0</v>
      </c>
      <c r="AV236" s="4">
        <f t="shared" si="62"/>
        <v>0</v>
      </c>
    </row>
    <row r="237" spans="1:48" ht="48.75" x14ac:dyDescent="0.25">
      <c r="A237" s="14">
        <v>102009401</v>
      </c>
      <c r="B237" s="15" t="str">
        <f>VLOOKUP(A237,'[31]MEDICAMENTOS OCT-NOV-DIC 2025'!$B$2:$D$1754,3,0)</f>
        <v>RINGER LACTATO, solución, envase plástico (bolsa o frasco), con equipo adaptable desechable para Infusión Intravenosa 1,000ml.</v>
      </c>
      <c r="C237" s="16">
        <v>1.2</v>
      </c>
      <c r="D237" s="17">
        <v>131725</v>
      </c>
      <c r="E237" s="17">
        <v>16139</v>
      </c>
      <c r="F237" s="17">
        <v>0</v>
      </c>
      <c r="G237" s="18">
        <f t="shared" si="70"/>
        <v>147864</v>
      </c>
      <c r="H237" s="16">
        <f t="shared" si="71"/>
        <v>177436.79999999999</v>
      </c>
      <c r="I237" s="17">
        <v>125173</v>
      </c>
      <c r="J237" s="17">
        <v>13849</v>
      </c>
      <c r="K237" s="17">
        <v>5256</v>
      </c>
      <c r="L237" s="19">
        <f t="shared" si="63"/>
        <v>144278</v>
      </c>
      <c r="M237" s="20">
        <f t="shared" si="56"/>
        <v>173133.6</v>
      </c>
      <c r="N237" s="17">
        <v>114061</v>
      </c>
      <c r="O237" s="17">
        <v>8401</v>
      </c>
      <c r="P237" s="17">
        <v>0</v>
      </c>
      <c r="Q237" s="21">
        <f t="shared" si="72"/>
        <v>122462</v>
      </c>
      <c r="R237" s="22">
        <f t="shared" si="73"/>
        <v>146954.4</v>
      </c>
      <c r="S237" s="2"/>
      <c r="T237" s="2"/>
      <c r="U237" s="2"/>
      <c r="V237" s="2">
        <f t="shared" si="64"/>
        <v>0</v>
      </c>
      <c r="W237" s="3">
        <f t="shared" si="57"/>
        <v>0</v>
      </c>
      <c r="X237" s="2"/>
      <c r="Y237" s="2"/>
      <c r="Z237" s="2"/>
      <c r="AA237" s="2">
        <f t="shared" si="65"/>
        <v>0</v>
      </c>
      <c r="AB237" s="3">
        <f t="shared" si="58"/>
        <v>0</v>
      </c>
      <c r="AC237" s="2"/>
      <c r="AD237" s="2"/>
      <c r="AE237" s="2"/>
      <c r="AF237" s="2">
        <f t="shared" si="66"/>
        <v>0</v>
      </c>
      <c r="AG237" s="3">
        <f t="shared" si="59"/>
        <v>0</v>
      </c>
      <c r="AH237" s="2"/>
      <c r="AI237" s="2"/>
      <c r="AJ237" s="2"/>
      <c r="AK237" s="2">
        <f t="shared" si="67"/>
        <v>0</v>
      </c>
      <c r="AL237" s="4">
        <f t="shared" si="60"/>
        <v>0</v>
      </c>
      <c r="AM237" s="2"/>
      <c r="AN237" s="2"/>
      <c r="AO237" s="2"/>
      <c r="AP237" s="2">
        <f t="shared" si="68"/>
        <v>0</v>
      </c>
      <c r="AQ237" s="4">
        <f t="shared" si="61"/>
        <v>0</v>
      </c>
      <c r="AR237" s="2"/>
      <c r="AS237" s="2"/>
      <c r="AT237" s="2"/>
      <c r="AU237" s="2">
        <f t="shared" si="69"/>
        <v>0</v>
      </c>
      <c r="AV237" s="4">
        <f t="shared" si="62"/>
        <v>0</v>
      </c>
    </row>
    <row r="238" spans="1:48" ht="48.75" x14ac:dyDescent="0.25">
      <c r="A238" s="14">
        <v>102010701</v>
      </c>
      <c r="B238" s="15" t="str">
        <f>VLOOKUP(A238,'[31]MEDICAMENTOS OCT-NOV-DIC 2025'!$B$2:$D$1754,3,0)</f>
        <v>RINGER LACTATO, solución, envase plástico (bolsa o frasco), con equipo adaptable desechable para Infusión Intravenosa, 500ml.</v>
      </c>
      <c r="C238" s="16">
        <v>0.89</v>
      </c>
      <c r="D238" s="17">
        <v>67560</v>
      </c>
      <c r="E238" s="17">
        <v>8598</v>
      </c>
      <c r="F238" s="17">
        <v>619</v>
      </c>
      <c r="G238" s="18">
        <f t="shared" si="70"/>
        <v>76777</v>
      </c>
      <c r="H238" s="16">
        <f t="shared" si="71"/>
        <v>68331.53</v>
      </c>
      <c r="I238" s="17">
        <v>64800</v>
      </c>
      <c r="J238" s="17">
        <v>7700</v>
      </c>
      <c r="K238" s="17">
        <v>840</v>
      </c>
      <c r="L238" s="19">
        <f t="shared" si="63"/>
        <v>73340</v>
      </c>
      <c r="M238" s="20">
        <f t="shared" si="56"/>
        <v>65272.6</v>
      </c>
      <c r="N238" s="17">
        <v>55056</v>
      </c>
      <c r="O238" s="17">
        <v>4148</v>
      </c>
      <c r="P238" s="17">
        <v>0</v>
      </c>
      <c r="Q238" s="21">
        <f t="shared" si="72"/>
        <v>59204</v>
      </c>
      <c r="R238" s="22">
        <f t="shared" si="73"/>
        <v>52691.56</v>
      </c>
      <c r="S238" s="2"/>
      <c r="T238" s="2"/>
      <c r="U238" s="2"/>
      <c r="V238" s="2">
        <f t="shared" si="64"/>
        <v>0</v>
      </c>
      <c r="W238" s="3">
        <f t="shared" si="57"/>
        <v>0</v>
      </c>
      <c r="X238" s="2"/>
      <c r="Y238" s="2"/>
      <c r="Z238" s="2"/>
      <c r="AA238" s="2">
        <f t="shared" si="65"/>
        <v>0</v>
      </c>
      <c r="AB238" s="3">
        <f t="shared" si="58"/>
        <v>0</v>
      </c>
      <c r="AC238" s="2"/>
      <c r="AD238" s="2"/>
      <c r="AE238" s="2"/>
      <c r="AF238" s="2">
        <f t="shared" si="66"/>
        <v>0</v>
      </c>
      <c r="AG238" s="3">
        <f t="shared" si="59"/>
        <v>0</v>
      </c>
      <c r="AH238" s="2"/>
      <c r="AI238" s="2"/>
      <c r="AJ238" s="2"/>
      <c r="AK238" s="2">
        <f t="shared" si="67"/>
        <v>0</v>
      </c>
      <c r="AL238" s="4">
        <f t="shared" si="60"/>
        <v>0</v>
      </c>
      <c r="AM238" s="2"/>
      <c r="AN238" s="2"/>
      <c r="AO238" s="2"/>
      <c r="AP238" s="2">
        <f t="shared" si="68"/>
        <v>0</v>
      </c>
      <c r="AQ238" s="4">
        <f t="shared" si="61"/>
        <v>0</v>
      </c>
      <c r="AR238" s="2"/>
      <c r="AS238" s="2"/>
      <c r="AT238" s="2"/>
      <c r="AU238" s="2">
        <f t="shared" si="69"/>
        <v>0</v>
      </c>
      <c r="AV238" s="4">
        <f t="shared" si="62"/>
        <v>0</v>
      </c>
    </row>
    <row r="239" spans="1:48" x14ac:dyDescent="0.25">
      <c r="A239" s="14">
        <v>102011701</v>
      </c>
      <c r="B239" s="15" t="str">
        <f>VLOOKUP(A239,'[31]MEDICAMENTOS OCT-NOV-DIC 2025'!$B$2:$D$1754,3,0)</f>
        <v>MAGNESIO SULFATO 10%, solución, I.V.</v>
      </c>
      <c r="C239" s="16">
        <v>0.54</v>
      </c>
      <c r="D239" s="17">
        <v>25331</v>
      </c>
      <c r="E239" s="17">
        <v>2125</v>
      </c>
      <c r="F239" s="17">
        <v>4055</v>
      </c>
      <c r="G239" s="18">
        <f t="shared" si="70"/>
        <v>31511</v>
      </c>
      <c r="H239" s="16">
        <f t="shared" si="71"/>
        <v>17015.940000000002</v>
      </c>
      <c r="I239" s="17">
        <v>21256</v>
      </c>
      <c r="J239" s="17">
        <v>2095</v>
      </c>
      <c r="K239" s="17">
        <v>4475</v>
      </c>
      <c r="L239" s="19">
        <f t="shared" si="63"/>
        <v>27826</v>
      </c>
      <c r="M239" s="20">
        <f t="shared" si="56"/>
        <v>15026.04</v>
      </c>
      <c r="N239" s="17">
        <v>45616</v>
      </c>
      <c r="O239" s="17">
        <v>0</v>
      </c>
      <c r="P239" s="17">
        <v>4225</v>
      </c>
      <c r="Q239" s="21">
        <f t="shared" si="72"/>
        <v>49841</v>
      </c>
      <c r="R239" s="22">
        <f t="shared" si="73"/>
        <v>26914.140000000003</v>
      </c>
      <c r="S239" s="2"/>
      <c r="T239" s="2"/>
      <c r="U239" s="2"/>
      <c r="V239" s="2">
        <f t="shared" si="64"/>
        <v>0</v>
      </c>
      <c r="W239" s="3">
        <f t="shared" si="57"/>
        <v>0</v>
      </c>
      <c r="X239" s="2"/>
      <c r="Y239" s="2"/>
      <c r="Z239" s="2"/>
      <c r="AA239" s="2">
        <f t="shared" si="65"/>
        <v>0</v>
      </c>
      <c r="AB239" s="3">
        <f t="shared" si="58"/>
        <v>0</v>
      </c>
      <c r="AC239" s="2"/>
      <c r="AD239" s="2"/>
      <c r="AE239" s="2"/>
      <c r="AF239" s="2">
        <f t="shared" si="66"/>
        <v>0</v>
      </c>
      <c r="AG239" s="3">
        <f t="shared" si="59"/>
        <v>0</v>
      </c>
      <c r="AH239" s="2"/>
      <c r="AI239" s="2"/>
      <c r="AJ239" s="2"/>
      <c r="AK239" s="2">
        <f t="shared" si="67"/>
        <v>0</v>
      </c>
      <c r="AL239" s="4">
        <f t="shared" si="60"/>
        <v>0</v>
      </c>
      <c r="AM239" s="2"/>
      <c r="AN239" s="2"/>
      <c r="AO239" s="2"/>
      <c r="AP239" s="2">
        <f t="shared" si="68"/>
        <v>0</v>
      </c>
      <c r="AQ239" s="4">
        <f t="shared" si="61"/>
        <v>0</v>
      </c>
      <c r="AR239" s="2"/>
      <c r="AS239" s="2"/>
      <c r="AT239" s="2"/>
      <c r="AU239" s="2">
        <f t="shared" si="69"/>
        <v>0</v>
      </c>
      <c r="AV239" s="4">
        <f t="shared" si="62"/>
        <v>0</v>
      </c>
    </row>
    <row r="240" spans="1:48" ht="24.75" x14ac:dyDescent="0.25">
      <c r="A240" s="14">
        <v>102011801</v>
      </c>
      <c r="B240" s="15" t="str">
        <f>VLOOKUP(A240,'[31]MEDICAMENTOS OCT-NOV-DIC 2025'!$B$2:$D$1754,3,0)</f>
        <v>PETIDINA (MEPERIDINA) 50mg/ml, solución, I.M., I.V.</v>
      </c>
      <c r="C240" s="16">
        <v>5.98</v>
      </c>
      <c r="D240" s="17">
        <v>0</v>
      </c>
      <c r="E240" s="17">
        <v>0</v>
      </c>
      <c r="F240" s="17">
        <v>0</v>
      </c>
      <c r="G240" s="18">
        <f t="shared" si="70"/>
        <v>0</v>
      </c>
      <c r="H240" s="16">
        <f t="shared" si="71"/>
        <v>0</v>
      </c>
      <c r="I240" s="17">
        <v>21658</v>
      </c>
      <c r="J240" s="17">
        <v>100</v>
      </c>
      <c r="K240" s="17">
        <v>0</v>
      </c>
      <c r="L240" s="19">
        <f t="shared" si="63"/>
        <v>21758</v>
      </c>
      <c r="M240" s="20">
        <f t="shared" si="56"/>
        <v>130112.84000000001</v>
      </c>
      <c r="N240" s="17">
        <v>0</v>
      </c>
      <c r="O240" s="17">
        <v>100</v>
      </c>
      <c r="P240" s="17">
        <v>0</v>
      </c>
      <c r="Q240" s="21">
        <f t="shared" si="72"/>
        <v>100</v>
      </c>
      <c r="R240" s="22">
        <f t="shared" si="73"/>
        <v>598</v>
      </c>
      <c r="S240" s="2"/>
      <c r="T240" s="2"/>
      <c r="U240" s="2"/>
      <c r="V240" s="2">
        <f t="shared" si="64"/>
        <v>0</v>
      </c>
      <c r="W240" s="3">
        <f t="shared" si="57"/>
        <v>0</v>
      </c>
      <c r="X240" s="2"/>
      <c r="Y240" s="2"/>
      <c r="Z240" s="2"/>
      <c r="AA240" s="2">
        <f t="shared" si="65"/>
        <v>0</v>
      </c>
      <c r="AB240" s="3">
        <f t="shared" si="58"/>
        <v>0</v>
      </c>
      <c r="AC240" s="2"/>
      <c r="AD240" s="2"/>
      <c r="AE240" s="2"/>
      <c r="AF240" s="2">
        <f t="shared" si="66"/>
        <v>0</v>
      </c>
      <c r="AG240" s="3">
        <f t="shared" si="59"/>
        <v>0</v>
      </c>
      <c r="AH240" s="2"/>
      <c r="AI240" s="2"/>
      <c r="AJ240" s="2"/>
      <c r="AK240" s="2">
        <f t="shared" si="67"/>
        <v>0</v>
      </c>
      <c r="AL240" s="4">
        <f t="shared" si="60"/>
        <v>0</v>
      </c>
      <c r="AM240" s="2"/>
      <c r="AN240" s="2"/>
      <c r="AO240" s="2"/>
      <c r="AP240" s="2">
        <f t="shared" si="68"/>
        <v>0</v>
      </c>
      <c r="AQ240" s="4">
        <f t="shared" si="61"/>
        <v>0</v>
      </c>
      <c r="AR240" s="2"/>
      <c r="AS240" s="2"/>
      <c r="AT240" s="2"/>
      <c r="AU240" s="2">
        <f t="shared" si="69"/>
        <v>0</v>
      </c>
      <c r="AV240" s="4">
        <f t="shared" si="62"/>
        <v>0</v>
      </c>
    </row>
    <row r="241" spans="1:48" ht="24.75" x14ac:dyDescent="0.25">
      <c r="A241" s="14">
        <v>102012401</v>
      </c>
      <c r="B241" s="15" t="str">
        <f>VLOOKUP(A241,'[31]MEDICAMENTOS OCT-NOV-DIC 2025'!$B$2:$D$1754,3,0)</f>
        <v>METILERGONOVINA 0.2mg/ml, solución, I.M., I.V.</v>
      </c>
      <c r="C241" s="16">
        <v>5.0999999999999996</v>
      </c>
      <c r="D241" s="17">
        <v>0</v>
      </c>
      <c r="E241" s="17">
        <v>0</v>
      </c>
      <c r="F241" s="17">
        <v>0</v>
      </c>
      <c r="G241" s="18">
        <f t="shared" si="70"/>
        <v>0</v>
      </c>
      <c r="H241" s="16">
        <f t="shared" si="71"/>
        <v>0</v>
      </c>
      <c r="I241" s="17">
        <v>0</v>
      </c>
      <c r="J241" s="17">
        <v>0</v>
      </c>
      <c r="K241" s="17">
        <v>0</v>
      </c>
      <c r="L241" s="19">
        <f t="shared" si="63"/>
        <v>0</v>
      </c>
      <c r="M241" s="20">
        <f t="shared" si="56"/>
        <v>0</v>
      </c>
      <c r="N241" s="17">
        <v>0</v>
      </c>
      <c r="O241" s="17">
        <v>0</v>
      </c>
      <c r="P241" s="17">
        <v>0</v>
      </c>
      <c r="Q241" s="21">
        <f t="shared" si="72"/>
        <v>0</v>
      </c>
      <c r="R241" s="22">
        <f t="shared" si="73"/>
        <v>0</v>
      </c>
      <c r="S241" s="2"/>
      <c r="T241" s="2"/>
      <c r="U241" s="2"/>
      <c r="V241" s="2">
        <f t="shared" si="64"/>
        <v>0</v>
      </c>
      <c r="W241" s="3">
        <f t="shared" si="57"/>
        <v>0</v>
      </c>
      <c r="X241" s="2"/>
      <c r="Y241" s="2"/>
      <c r="Z241" s="2"/>
      <c r="AA241" s="2">
        <f t="shared" si="65"/>
        <v>0</v>
      </c>
      <c r="AB241" s="3">
        <f t="shared" si="58"/>
        <v>0</v>
      </c>
      <c r="AC241" s="2"/>
      <c r="AD241" s="2"/>
      <c r="AE241" s="2"/>
      <c r="AF241" s="2">
        <f t="shared" si="66"/>
        <v>0</v>
      </c>
      <c r="AG241" s="3">
        <f t="shared" si="59"/>
        <v>0</v>
      </c>
      <c r="AH241" s="2"/>
      <c r="AI241" s="2"/>
      <c r="AJ241" s="2"/>
      <c r="AK241" s="2">
        <f t="shared" si="67"/>
        <v>0</v>
      </c>
      <c r="AL241" s="4">
        <f t="shared" si="60"/>
        <v>0</v>
      </c>
      <c r="AM241" s="2"/>
      <c r="AN241" s="2"/>
      <c r="AO241" s="2"/>
      <c r="AP241" s="2">
        <f t="shared" si="68"/>
        <v>0</v>
      </c>
      <c r="AQ241" s="4">
        <f t="shared" si="61"/>
        <v>0</v>
      </c>
      <c r="AR241" s="2"/>
      <c r="AS241" s="2"/>
      <c r="AT241" s="2"/>
      <c r="AU241" s="2">
        <f t="shared" si="69"/>
        <v>0</v>
      </c>
      <c r="AV241" s="4">
        <f t="shared" si="62"/>
        <v>0</v>
      </c>
    </row>
    <row r="242" spans="1:48" ht="36.75" x14ac:dyDescent="0.25">
      <c r="A242" s="14">
        <v>102013401</v>
      </c>
      <c r="B242" s="15" t="str">
        <f>VLOOKUP(A242,'[31]MEDICAMENTOS OCT-NOV-DIC 2025'!$B$2:$D$1754,3,0)</f>
        <v>NOREPINEFRINA BITARTRATO (sal), equivalente a NOREPINEFRINA (base) 1mg/ml, solución, I.V.</v>
      </c>
      <c r="C242" s="16">
        <v>0.54</v>
      </c>
      <c r="D242" s="17">
        <v>64289</v>
      </c>
      <c r="E242" s="17">
        <v>1973</v>
      </c>
      <c r="F242" s="17">
        <v>2600</v>
      </c>
      <c r="G242" s="18">
        <f t="shared" si="70"/>
        <v>68862</v>
      </c>
      <c r="H242" s="16">
        <f t="shared" si="71"/>
        <v>37185.480000000003</v>
      </c>
      <c r="I242" s="17">
        <v>59934</v>
      </c>
      <c r="J242" s="17">
        <v>1173</v>
      </c>
      <c r="K242" s="17">
        <v>6937</v>
      </c>
      <c r="L242" s="19">
        <f t="shared" si="63"/>
        <v>68044</v>
      </c>
      <c r="M242" s="20">
        <f t="shared" si="56"/>
        <v>36743.760000000002</v>
      </c>
      <c r="N242" s="17">
        <v>55134</v>
      </c>
      <c r="O242" s="17">
        <v>573</v>
      </c>
      <c r="P242" s="17">
        <v>6529</v>
      </c>
      <c r="Q242" s="21">
        <f t="shared" si="72"/>
        <v>62236</v>
      </c>
      <c r="R242" s="22">
        <f t="shared" si="73"/>
        <v>33607.440000000002</v>
      </c>
      <c r="S242" s="2"/>
      <c r="T242" s="2"/>
      <c r="U242" s="2"/>
      <c r="V242" s="2">
        <f t="shared" si="64"/>
        <v>0</v>
      </c>
      <c r="W242" s="3">
        <f t="shared" si="57"/>
        <v>0</v>
      </c>
      <c r="X242" s="2"/>
      <c r="Y242" s="2"/>
      <c r="Z242" s="2"/>
      <c r="AA242" s="2">
        <f t="shared" si="65"/>
        <v>0</v>
      </c>
      <c r="AB242" s="3">
        <f t="shared" si="58"/>
        <v>0</v>
      </c>
      <c r="AC242" s="2"/>
      <c r="AD242" s="2"/>
      <c r="AE242" s="2"/>
      <c r="AF242" s="2">
        <f t="shared" si="66"/>
        <v>0</v>
      </c>
      <c r="AG242" s="3">
        <f t="shared" si="59"/>
        <v>0</v>
      </c>
      <c r="AH242" s="2"/>
      <c r="AI242" s="2"/>
      <c r="AJ242" s="2"/>
      <c r="AK242" s="2">
        <f t="shared" si="67"/>
        <v>0</v>
      </c>
      <c r="AL242" s="4">
        <f t="shared" si="60"/>
        <v>0</v>
      </c>
      <c r="AM242" s="2"/>
      <c r="AN242" s="2"/>
      <c r="AO242" s="2"/>
      <c r="AP242" s="2">
        <f t="shared" si="68"/>
        <v>0</v>
      </c>
      <c r="AQ242" s="4">
        <f t="shared" si="61"/>
        <v>0</v>
      </c>
      <c r="AR242" s="2"/>
      <c r="AS242" s="2"/>
      <c r="AT242" s="2"/>
      <c r="AU242" s="2">
        <f t="shared" si="69"/>
        <v>0</v>
      </c>
      <c r="AV242" s="4">
        <f t="shared" si="62"/>
        <v>0</v>
      </c>
    </row>
    <row r="243" spans="1:48" ht="24.75" x14ac:dyDescent="0.25">
      <c r="A243" s="14">
        <v>102013601</v>
      </c>
      <c r="B243" s="15" t="str">
        <f>VLOOKUP(A243,'[31]MEDICAMENTOS OCT-NOV-DIC 2025'!$B$2:$D$1754,3,0)</f>
        <v>BENCILPENICILINA BENZATÍNICA 2,400,000UI, polvo liofilizado, I.M.</v>
      </c>
      <c r="C243" s="16">
        <v>0.96</v>
      </c>
      <c r="D243" s="17">
        <v>6530</v>
      </c>
      <c r="E243" s="17">
        <v>1380</v>
      </c>
      <c r="F243" s="17">
        <v>800</v>
      </c>
      <c r="G243" s="18">
        <f t="shared" si="70"/>
        <v>8710</v>
      </c>
      <c r="H243" s="16">
        <f t="shared" si="71"/>
        <v>8361.6</v>
      </c>
      <c r="I243" s="17">
        <v>4130</v>
      </c>
      <c r="J243" s="17">
        <v>1190</v>
      </c>
      <c r="K243" s="17">
        <v>720</v>
      </c>
      <c r="L243" s="19">
        <f t="shared" si="63"/>
        <v>6040</v>
      </c>
      <c r="M243" s="20">
        <f t="shared" si="56"/>
        <v>5798.4</v>
      </c>
      <c r="N243" s="17">
        <v>2840</v>
      </c>
      <c r="O243" s="17">
        <v>830</v>
      </c>
      <c r="P243" s="17">
        <v>300</v>
      </c>
      <c r="Q243" s="21">
        <f t="shared" si="72"/>
        <v>3970</v>
      </c>
      <c r="R243" s="22">
        <f t="shared" si="73"/>
        <v>3811.2</v>
      </c>
      <c r="S243" s="2"/>
      <c r="T243" s="2"/>
      <c r="U243" s="2"/>
      <c r="V243" s="2">
        <f t="shared" si="64"/>
        <v>0</v>
      </c>
      <c r="W243" s="3">
        <f t="shared" si="57"/>
        <v>0</v>
      </c>
      <c r="X243" s="2"/>
      <c r="Y243" s="2"/>
      <c r="Z243" s="2"/>
      <c r="AA243" s="2">
        <f t="shared" si="65"/>
        <v>0</v>
      </c>
      <c r="AB243" s="3">
        <f t="shared" si="58"/>
        <v>0</v>
      </c>
      <c r="AC243" s="2"/>
      <c r="AD243" s="2"/>
      <c r="AE243" s="2"/>
      <c r="AF243" s="2">
        <f t="shared" si="66"/>
        <v>0</v>
      </c>
      <c r="AG243" s="3">
        <f t="shared" si="59"/>
        <v>0</v>
      </c>
      <c r="AH243" s="2"/>
      <c r="AI243" s="2"/>
      <c r="AJ243" s="2"/>
      <c r="AK243" s="2">
        <f t="shared" si="67"/>
        <v>0</v>
      </c>
      <c r="AL243" s="4">
        <f t="shared" si="60"/>
        <v>0</v>
      </c>
      <c r="AM243" s="2"/>
      <c r="AN243" s="2"/>
      <c r="AO243" s="2"/>
      <c r="AP243" s="2">
        <f t="shared" si="68"/>
        <v>0</v>
      </c>
      <c r="AQ243" s="4">
        <f t="shared" si="61"/>
        <v>0</v>
      </c>
      <c r="AR243" s="2"/>
      <c r="AS243" s="2"/>
      <c r="AT243" s="2"/>
      <c r="AU243" s="2">
        <f t="shared" si="69"/>
        <v>0</v>
      </c>
      <c r="AV243" s="4">
        <f t="shared" si="62"/>
        <v>0</v>
      </c>
    </row>
    <row r="244" spans="1:48" ht="60.75" x14ac:dyDescent="0.25">
      <c r="A244" s="14">
        <v>102013701</v>
      </c>
      <c r="B244" s="15" t="str">
        <f>VLOOKUP(A244,'[31]MEDICAMENTOS OCT-NOV-DIC 2025'!$B$2:$D$1754,3,0)</f>
        <v>ANTAGONISTAS DE RECEPTORES 5-HT3: ONDANSETRÓN CLORHIDRATO 2mg/ml, solución, I.V., o TROPISETRÓN 1mg/ml, solución,I.V., o GRANISETRÓN 1mg/ml, solución, I.V.</v>
      </c>
      <c r="C244" s="16">
        <v>0.41</v>
      </c>
      <c r="D244" s="17">
        <v>963</v>
      </c>
      <c r="E244" s="17">
        <v>0</v>
      </c>
      <c r="F244" s="17">
        <v>0</v>
      </c>
      <c r="G244" s="18">
        <f t="shared" si="70"/>
        <v>963</v>
      </c>
      <c r="H244" s="16">
        <f t="shared" si="71"/>
        <v>394.83</v>
      </c>
      <c r="I244" s="17">
        <v>963</v>
      </c>
      <c r="J244" s="17">
        <v>0</v>
      </c>
      <c r="K244" s="17">
        <v>0</v>
      </c>
      <c r="L244" s="19">
        <f t="shared" si="63"/>
        <v>963</v>
      </c>
      <c r="M244" s="20">
        <f t="shared" si="56"/>
        <v>394.83</v>
      </c>
      <c r="N244" s="17">
        <v>1581</v>
      </c>
      <c r="O244" s="17">
        <v>5348</v>
      </c>
      <c r="P244" s="17">
        <v>312</v>
      </c>
      <c r="Q244" s="21">
        <f t="shared" si="72"/>
        <v>7241</v>
      </c>
      <c r="R244" s="22">
        <f t="shared" si="73"/>
        <v>2968.81</v>
      </c>
      <c r="S244" s="2"/>
      <c r="T244" s="2"/>
      <c r="U244" s="2"/>
      <c r="V244" s="2">
        <f t="shared" si="64"/>
        <v>0</v>
      </c>
      <c r="W244" s="3">
        <f t="shared" si="57"/>
        <v>0</v>
      </c>
      <c r="X244" s="2"/>
      <c r="Y244" s="2"/>
      <c r="Z244" s="2"/>
      <c r="AA244" s="2">
        <f t="shared" si="65"/>
        <v>0</v>
      </c>
      <c r="AB244" s="3">
        <f t="shared" si="58"/>
        <v>0</v>
      </c>
      <c r="AC244" s="2"/>
      <c r="AD244" s="2"/>
      <c r="AE244" s="2"/>
      <c r="AF244" s="2">
        <f t="shared" si="66"/>
        <v>0</v>
      </c>
      <c r="AG244" s="3">
        <f t="shared" si="59"/>
        <v>0</v>
      </c>
      <c r="AH244" s="2"/>
      <c r="AI244" s="2"/>
      <c r="AJ244" s="2"/>
      <c r="AK244" s="2">
        <f t="shared" si="67"/>
        <v>0</v>
      </c>
      <c r="AL244" s="4">
        <f t="shared" si="60"/>
        <v>0</v>
      </c>
      <c r="AM244" s="2"/>
      <c r="AN244" s="2"/>
      <c r="AO244" s="2"/>
      <c r="AP244" s="2">
        <f t="shared" si="68"/>
        <v>0</v>
      </c>
      <c r="AQ244" s="4">
        <f t="shared" si="61"/>
        <v>0</v>
      </c>
      <c r="AR244" s="2"/>
      <c r="AS244" s="2"/>
      <c r="AT244" s="2"/>
      <c r="AU244" s="2">
        <f t="shared" si="69"/>
        <v>0</v>
      </c>
      <c r="AV244" s="4">
        <f t="shared" si="62"/>
        <v>0</v>
      </c>
    </row>
    <row r="245" spans="1:48" ht="36.75" x14ac:dyDescent="0.25">
      <c r="A245" s="14">
        <v>102013801</v>
      </c>
      <c r="B245" s="15" t="str">
        <f>VLOOKUP(A245,'[31]MEDICAMENTOS OCT-NOV-DIC 2025'!$B$2:$D$1754,3,0)</f>
        <v>OLIGOELEMENTOS o ELEMENTOS TRAZAS PARA PEDIATRÍA CON ZINC, COBRE, MANGANESO, solución, I.V.</v>
      </c>
      <c r="C245" s="16">
        <v>2.6</v>
      </c>
      <c r="D245" s="17">
        <v>80</v>
      </c>
      <c r="E245" s="17">
        <v>20</v>
      </c>
      <c r="F245" s="17">
        <v>0</v>
      </c>
      <c r="G245" s="18">
        <f t="shared" si="70"/>
        <v>100</v>
      </c>
      <c r="H245" s="16">
        <f t="shared" si="71"/>
        <v>260</v>
      </c>
      <c r="I245" s="17">
        <v>51</v>
      </c>
      <c r="J245" s="17">
        <v>20</v>
      </c>
      <c r="K245" s="17">
        <v>0</v>
      </c>
      <c r="L245" s="19">
        <f t="shared" si="63"/>
        <v>71</v>
      </c>
      <c r="M245" s="20">
        <f t="shared" si="56"/>
        <v>184.6</v>
      </c>
      <c r="N245" s="17">
        <v>51</v>
      </c>
      <c r="O245" s="17">
        <v>20</v>
      </c>
      <c r="P245" s="17">
        <v>0</v>
      </c>
      <c r="Q245" s="21">
        <f t="shared" si="72"/>
        <v>71</v>
      </c>
      <c r="R245" s="22">
        <f t="shared" si="73"/>
        <v>184.6</v>
      </c>
      <c r="S245" s="2"/>
      <c r="T245" s="2"/>
      <c r="U245" s="2"/>
      <c r="V245" s="2">
        <f t="shared" si="64"/>
        <v>0</v>
      </c>
      <c r="W245" s="3">
        <f t="shared" si="57"/>
        <v>0</v>
      </c>
      <c r="X245" s="2"/>
      <c r="Y245" s="2"/>
      <c r="Z245" s="2"/>
      <c r="AA245" s="2">
        <f t="shared" si="65"/>
        <v>0</v>
      </c>
      <c r="AB245" s="3">
        <f t="shared" si="58"/>
        <v>0</v>
      </c>
      <c r="AC245" s="2"/>
      <c r="AD245" s="2"/>
      <c r="AE245" s="2"/>
      <c r="AF245" s="2">
        <f t="shared" si="66"/>
        <v>0</v>
      </c>
      <c r="AG245" s="3">
        <f t="shared" si="59"/>
        <v>0</v>
      </c>
      <c r="AH245" s="2"/>
      <c r="AI245" s="2"/>
      <c r="AJ245" s="2"/>
      <c r="AK245" s="2">
        <f t="shared" si="67"/>
        <v>0</v>
      </c>
      <c r="AL245" s="4">
        <f t="shared" si="60"/>
        <v>0</v>
      </c>
      <c r="AM245" s="2"/>
      <c r="AN245" s="2"/>
      <c r="AO245" s="2"/>
      <c r="AP245" s="2">
        <f t="shared" si="68"/>
        <v>0</v>
      </c>
      <c r="AQ245" s="4">
        <f t="shared" si="61"/>
        <v>0</v>
      </c>
      <c r="AR245" s="2"/>
      <c r="AS245" s="2"/>
      <c r="AT245" s="2"/>
      <c r="AU245" s="2">
        <f t="shared" si="69"/>
        <v>0</v>
      </c>
      <c r="AV245" s="4">
        <f t="shared" si="62"/>
        <v>0</v>
      </c>
    </row>
    <row r="246" spans="1:48" ht="24.75" x14ac:dyDescent="0.25">
      <c r="A246" s="14">
        <v>102013901</v>
      </c>
      <c r="B246" s="15" t="str">
        <f>VLOOKUP(A246,'[31]MEDICAMENTOS OCT-NOV-DIC 2025'!$B$2:$D$1754,3,0)</f>
        <v>ATRACURIO BESILATO 10mg/ml, solución, I.V.</v>
      </c>
      <c r="C246" s="16">
        <v>0.96</v>
      </c>
      <c r="D246" s="17">
        <v>51041</v>
      </c>
      <c r="E246" s="17">
        <v>300</v>
      </c>
      <c r="F246" s="17">
        <v>922</v>
      </c>
      <c r="G246" s="18">
        <f t="shared" si="70"/>
        <v>52263</v>
      </c>
      <c r="H246" s="16">
        <f t="shared" si="71"/>
        <v>50172.479999999996</v>
      </c>
      <c r="I246" s="17">
        <v>49841</v>
      </c>
      <c r="J246" s="17">
        <v>0</v>
      </c>
      <c r="K246" s="17">
        <v>772</v>
      </c>
      <c r="L246" s="19">
        <f t="shared" si="63"/>
        <v>50613</v>
      </c>
      <c r="M246" s="20">
        <f t="shared" si="56"/>
        <v>48588.479999999996</v>
      </c>
      <c r="N246" s="17">
        <v>46816</v>
      </c>
      <c r="O246" s="17">
        <v>25</v>
      </c>
      <c r="P246" s="17">
        <v>622</v>
      </c>
      <c r="Q246" s="21">
        <f t="shared" si="72"/>
        <v>47463</v>
      </c>
      <c r="R246" s="22">
        <f t="shared" si="73"/>
        <v>45564.479999999996</v>
      </c>
      <c r="S246" s="2"/>
      <c r="T246" s="2"/>
      <c r="U246" s="2"/>
      <c r="V246" s="2">
        <f t="shared" si="64"/>
        <v>0</v>
      </c>
      <c r="W246" s="3">
        <f t="shared" si="57"/>
        <v>0</v>
      </c>
      <c r="X246" s="2"/>
      <c r="Y246" s="2"/>
      <c r="Z246" s="2"/>
      <c r="AA246" s="2">
        <f t="shared" si="65"/>
        <v>0</v>
      </c>
      <c r="AB246" s="3">
        <f t="shared" si="58"/>
        <v>0</v>
      </c>
      <c r="AC246" s="2"/>
      <c r="AD246" s="2"/>
      <c r="AE246" s="2"/>
      <c r="AF246" s="2">
        <f t="shared" si="66"/>
        <v>0</v>
      </c>
      <c r="AG246" s="3">
        <f t="shared" si="59"/>
        <v>0</v>
      </c>
      <c r="AH246" s="2"/>
      <c r="AI246" s="2"/>
      <c r="AJ246" s="2"/>
      <c r="AK246" s="2">
        <f t="shared" si="67"/>
        <v>0</v>
      </c>
      <c r="AL246" s="4">
        <f t="shared" si="60"/>
        <v>0</v>
      </c>
      <c r="AM246" s="2"/>
      <c r="AN246" s="2"/>
      <c r="AO246" s="2"/>
      <c r="AP246" s="2">
        <f t="shared" si="68"/>
        <v>0</v>
      </c>
      <c r="AQ246" s="4">
        <f t="shared" si="61"/>
        <v>0</v>
      </c>
      <c r="AR246" s="2"/>
      <c r="AS246" s="2"/>
      <c r="AT246" s="2"/>
      <c r="AU246" s="2">
        <f t="shared" si="69"/>
        <v>0</v>
      </c>
      <c r="AV246" s="4">
        <f t="shared" si="62"/>
        <v>0</v>
      </c>
    </row>
    <row r="247" spans="1:48" ht="24.75" x14ac:dyDescent="0.25">
      <c r="A247" s="14">
        <v>102014001</v>
      </c>
      <c r="B247" s="15" t="str">
        <f>VLOOKUP(A247,'[31]MEDICAMENTOS OCT-NOV-DIC 2025'!$B$2:$D$1754,3,0)</f>
        <v>BENCILPENICILINA SÓDICA 1,000,000UI, polvo liofilizado, I.V.</v>
      </c>
      <c r="C247" s="16">
        <v>0.49</v>
      </c>
      <c r="D247" s="17">
        <v>300</v>
      </c>
      <c r="E247" s="17">
        <v>632</v>
      </c>
      <c r="F247" s="17">
        <v>0</v>
      </c>
      <c r="G247" s="18">
        <f t="shared" si="70"/>
        <v>932</v>
      </c>
      <c r="H247" s="16">
        <f t="shared" si="71"/>
        <v>456.68</v>
      </c>
      <c r="I247" s="17">
        <v>700</v>
      </c>
      <c r="J247" s="17">
        <v>632</v>
      </c>
      <c r="K247" s="17">
        <v>1350</v>
      </c>
      <c r="L247" s="19">
        <f t="shared" si="63"/>
        <v>2682</v>
      </c>
      <c r="M247" s="20">
        <f t="shared" si="56"/>
        <v>1314.18</v>
      </c>
      <c r="N247" s="17">
        <v>490</v>
      </c>
      <c r="O247" s="17">
        <v>632</v>
      </c>
      <c r="P247" s="17">
        <v>1250</v>
      </c>
      <c r="Q247" s="21">
        <f t="shared" si="72"/>
        <v>2372</v>
      </c>
      <c r="R247" s="22">
        <f t="shared" si="73"/>
        <v>1162.28</v>
      </c>
      <c r="S247" s="2"/>
      <c r="T247" s="2"/>
      <c r="U247" s="2"/>
      <c r="V247" s="2">
        <f t="shared" si="64"/>
        <v>0</v>
      </c>
      <c r="W247" s="3">
        <f t="shared" si="57"/>
        <v>0</v>
      </c>
      <c r="X247" s="2"/>
      <c r="Y247" s="2"/>
      <c r="Z247" s="2"/>
      <c r="AA247" s="2">
        <f t="shared" si="65"/>
        <v>0</v>
      </c>
      <c r="AB247" s="3">
        <f t="shared" si="58"/>
        <v>0</v>
      </c>
      <c r="AC247" s="2"/>
      <c r="AD247" s="2"/>
      <c r="AE247" s="2"/>
      <c r="AF247" s="2">
        <f t="shared" si="66"/>
        <v>0</v>
      </c>
      <c r="AG247" s="3">
        <f t="shared" si="59"/>
        <v>0</v>
      </c>
      <c r="AH247" s="2"/>
      <c r="AI247" s="2"/>
      <c r="AJ247" s="2"/>
      <c r="AK247" s="2">
        <f t="shared" si="67"/>
        <v>0</v>
      </c>
      <c r="AL247" s="4">
        <f t="shared" si="60"/>
        <v>0</v>
      </c>
      <c r="AM247" s="2"/>
      <c r="AN247" s="2"/>
      <c r="AO247" s="2"/>
      <c r="AP247" s="2">
        <f t="shared" si="68"/>
        <v>0</v>
      </c>
      <c r="AQ247" s="4">
        <f t="shared" si="61"/>
        <v>0</v>
      </c>
      <c r="AR247" s="2"/>
      <c r="AS247" s="2"/>
      <c r="AT247" s="2"/>
      <c r="AU247" s="2">
        <f t="shared" si="69"/>
        <v>0</v>
      </c>
      <c r="AV247" s="4">
        <f t="shared" si="62"/>
        <v>0</v>
      </c>
    </row>
    <row r="248" spans="1:48" ht="48.75" x14ac:dyDescent="0.25">
      <c r="A248" s="14">
        <v>102014101</v>
      </c>
      <c r="B248" s="15" t="str">
        <f>VLOOKUP(A248,'[31]MEDICAMENTOS OCT-NOV-DIC 2025'!$B$2:$D$1754,3,0)</f>
        <v>BENCILPENICILINA PROCAÍNICA 600,000 – 800,000UI, con o sin BENCILPENICILINA cristalina SÓDICA o POTÁSICA, polvo liofilizado, I.M.</v>
      </c>
      <c r="C248" s="16">
        <v>0.38</v>
      </c>
      <c r="D248" s="17">
        <v>100</v>
      </c>
      <c r="E248" s="17">
        <v>6728</v>
      </c>
      <c r="F248" s="17">
        <v>5500</v>
      </c>
      <c r="G248" s="18">
        <f t="shared" si="70"/>
        <v>12328</v>
      </c>
      <c r="H248" s="16">
        <f t="shared" si="71"/>
        <v>4684.6400000000003</v>
      </c>
      <c r="I248" s="17">
        <v>0</v>
      </c>
      <c r="J248" s="17">
        <v>5418</v>
      </c>
      <c r="K248" s="17">
        <v>2500</v>
      </c>
      <c r="L248" s="19">
        <f t="shared" si="63"/>
        <v>7918</v>
      </c>
      <c r="M248" s="20">
        <f t="shared" si="56"/>
        <v>3008.84</v>
      </c>
      <c r="N248" s="17">
        <v>0</v>
      </c>
      <c r="O248" s="17">
        <v>2858</v>
      </c>
      <c r="P248" s="17">
        <v>0</v>
      </c>
      <c r="Q248" s="21">
        <f t="shared" si="72"/>
        <v>2858</v>
      </c>
      <c r="R248" s="22">
        <f t="shared" si="73"/>
        <v>1086.04</v>
      </c>
      <c r="S248" s="2"/>
      <c r="T248" s="2"/>
      <c r="U248" s="2"/>
      <c r="V248" s="2">
        <f t="shared" si="64"/>
        <v>0</v>
      </c>
      <c r="W248" s="3">
        <f t="shared" si="57"/>
        <v>0</v>
      </c>
      <c r="X248" s="2"/>
      <c r="Y248" s="2"/>
      <c r="Z248" s="2"/>
      <c r="AA248" s="2">
        <f t="shared" si="65"/>
        <v>0</v>
      </c>
      <c r="AB248" s="3">
        <f t="shared" si="58"/>
        <v>0</v>
      </c>
      <c r="AC248" s="2"/>
      <c r="AD248" s="2"/>
      <c r="AE248" s="2"/>
      <c r="AF248" s="2">
        <f t="shared" si="66"/>
        <v>0</v>
      </c>
      <c r="AG248" s="3">
        <f t="shared" si="59"/>
        <v>0</v>
      </c>
      <c r="AH248" s="2"/>
      <c r="AI248" s="2"/>
      <c r="AJ248" s="2"/>
      <c r="AK248" s="2">
        <f t="shared" si="67"/>
        <v>0</v>
      </c>
      <c r="AL248" s="4">
        <f t="shared" si="60"/>
        <v>0</v>
      </c>
      <c r="AM248" s="2"/>
      <c r="AN248" s="2"/>
      <c r="AO248" s="2"/>
      <c r="AP248" s="2">
        <f t="shared" si="68"/>
        <v>0</v>
      </c>
      <c r="AQ248" s="4">
        <f t="shared" si="61"/>
        <v>0</v>
      </c>
      <c r="AR248" s="2"/>
      <c r="AS248" s="2"/>
      <c r="AT248" s="2"/>
      <c r="AU248" s="2">
        <f t="shared" si="69"/>
        <v>0</v>
      </c>
      <c r="AV248" s="4">
        <f t="shared" si="62"/>
        <v>0</v>
      </c>
    </row>
    <row r="249" spans="1:48" ht="24.75" x14ac:dyDescent="0.25">
      <c r="A249" s="14">
        <v>102014501</v>
      </c>
      <c r="B249" s="15" t="str">
        <f>VLOOKUP(A249,'[31]MEDICAMENTOS OCT-NOV-DIC 2025'!$B$2:$D$1754,3,0)</f>
        <v>VASOPRESINA ACUOSA 10U/0.5ml, solución, S.C., I.M., I.V.</v>
      </c>
      <c r="C249" s="16">
        <v>3</v>
      </c>
      <c r="D249" s="17">
        <v>520</v>
      </c>
      <c r="E249" s="17">
        <v>0</v>
      </c>
      <c r="F249" s="17">
        <v>0</v>
      </c>
      <c r="G249" s="18">
        <f t="shared" si="70"/>
        <v>520</v>
      </c>
      <c r="H249" s="16">
        <f t="shared" si="71"/>
        <v>1560</v>
      </c>
      <c r="I249" s="17"/>
      <c r="J249" s="17">
        <v>0</v>
      </c>
      <c r="K249" s="17">
        <v>70</v>
      </c>
      <c r="L249" s="19">
        <f t="shared" si="63"/>
        <v>70</v>
      </c>
      <c r="M249" s="20">
        <f t="shared" si="56"/>
        <v>210</v>
      </c>
      <c r="N249" s="17">
        <v>590</v>
      </c>
      <c r="O249" s="17">
        <v>20</v>
      </c>
      <c r="P249" s="17">
        <v>100</v>
      </c>
      <c r="Q249" s="21">
        <f t="shared" si="72"/>
        <v>710</v>
      </c>
      <c r="R249" s="22">
        <f t="shared" si="73"/>
        <v>2130</v>
      </c>
      <c r="S249" s="2"/>
      <c r="T249" s="2"/>
      <c r="U249" s="2"/>
      <c r="V249" s="2">
        <f t="shared" si="64"/>
        <v>0</v>
      </c>
      <c r="W249" s="3">
        <f t="shared" si="57"/>
        <v>0</v>
      </c>
      <c r="X249" s="2"/>
      <c r="Y249" s="2"/>
      <c r="Z249" s="2"/>
      <c r="AA249" s="2">
        <f t="shared" si="65"/>
        <v>0</v>
      </c>
      <c r="AB249" s="3">
        <f t="shared" si="58"/>
        <v>0</v>
      </c>
      <c r="AC249" s="2"/>
      <c r="AD249" s="2"/>
      <c r="AE249" s="2"/>
      <c r="AF249" s="2">
        <f t="shared" si="66"/>
        <v>0</v>
      </c>
      <c r="AG249" s="3">
        <f t="shared" si="59"/>
        <v>0</v>
      </c>
      <c r="AH249" s="2"/>
      <c r="AI249" s="2"/>
      <c r="AJ249" s="2"/>
      <c r="AK249" s="2">
        <f t="shared" si="67"/>
        <v>0</v>
      </c>
      <c r="AL249" s="4">
        <f t="shared" si="60"/>
        <v>0</v>
      </c>
      <c r="AM249" s="2"/>
      <c r="AN249" s="2"/>
      <c r="AO249" s="2"/>
      <c r="AP249" s="2">
        <f t="shared" si="68"/>
        <v>0</v>
      </c>
      <c r="AQ249" s="4">
        <f t="shared" si="61"/>
        <v>0</v>
      </c>
      <c r="AR249" s="2"/>
      <c r="AS249" s="2"/>
      <c r="AT249" s="2"/>
      <c r="AU249" s="2">
        <f t="shared" si="69"/>
        <v>0</v>
      </c>
      <c r="AV249" s="4">
        <f t="shared" si="62"/>
        <v>0</v>
      </c>
    </row>
    <row r="250" spans="1:48" ht="24.75" x14ac:dyDescent="0.25">
      <c r="A250" s="14">
        <v>102014901</v>
      </c>
      <c r="B250" s="15" t="str">
        <f>VLOOKUP(A250,'[31]MEDICAMENTOS OCT-NOV-DIC 2025'!$B$2:$D$1754,3,0)</f>
        <v>POTASIO CLORURO 2mEq/ml, solución, I.V.</v>
      </c>
      <c r="C250" s="16">
        <v>0.38</v>
      </c>
      <c r="D250" s="17">
        <v>54715</v>
      </c>
      <c r="E250" s="17">
        <v>610</v>
      </c>
      <c r="F250" s="17">
        <v>7370</v>
      </c>
      <c r="G250" s="18">
        <f t="shared" si="70"/>
        <v>62695</v>
      </c>
      <c r="H250" s="16">
        <f t="shared" si="71"/>
        <v>23824.1</v>
      </c>
      <c r="I250" s="17">
        <v>49095</v>
      </c>
      <c r="J250" s="17">
        <v>90</v>
      </c>
      <c r="K250" s="17">
        <v>10533</v>
      </c>
      <c r="L250" s="19">
        <f t="shared" si="63"/>
        <v>59718</v>
      </c>
      <c r="M250" s="20">
        <f t="shared" si="56"/>
        <v>22692.84</v>
      </c>
      <c r="N250" s="17">
        <v>44640</v>
      </c>
      <c r="O250" s="17">
        <v>1475</v>
      </c>
      <c r="P250" s="17">
        <v>10283</v>
      </c>
      <c r="Q250" s="21">
        <f t="shared" si="72"/>
        <v>56398</v>
      </c>
      <c r="R250" s="22">
        <f t="shared" si="73"/>
        <v>21431.24</v>
      </c>
      <c r="S250" s="2"/>
      <c r="T250" s="2"/>
      <c r="U250" s="2"/>
      <c r="V250" s="2">
        <f t="shared" si="64"/>
        <v>0</v>
      </c>
      <c r="W250" s="3">
        <f t="shared" si="57"/>
        <v>0</v>
      </c>
      <c r="X250" s="2"/>
      <c r="Y250" s="2"/>
      <c r="Z250" s="2"/>
      <c r="AA250" s="2">
        <f t="shared" si="65"/>
        <v>0</v>
      </c>
      <c r="AB250" s="3">
        <f t="shared" si="58"/>
        <v>0</v>
      </c>
      <c r="AC250" s="2"/>
      <c r="AD250" s="2"/>
      <c r="AE250" s="2"/>
      <c r="AF250" s="2">
        <f t="shared" si="66"/>
        <v>0</v>
      </c>
      <c r="AG250" s="3">
        <f t="shared" si="59"/>
        <v>0</v>
      </c>
      <c r="AH250" s="2"/>
      <c r="AI250" s="2"/>
      <c r="AJ250" s="2"/>
      <c r="AK250" s="2">
        <f t="shared" si="67"/>
        <v>0</v>
      </c>
      <c r="AL250" s="4">
        <f t="shared" si="60"/>
        <v>0</v>
      </c>
      <c r="AM250" s="2"/>
      <c r="AN250" s="2"/>
      <c r="AO250" s="2"/>
      <c r="AP250" s="2">
        <f t="shared" si="68"/>
        <v>0</v>
      </c>
      <c r="AQ250" s="4">
        <f t="shared" si="61"/>
        <v>0</v>
      </c>
      <c r="AR250" s="2"/>
      <c r="AS250" s="2"/>
      <c r="AT250" s="2"/>
      <c r="AU250" s="2">
        <f t="shared" si="69"/>
        <v>0</v>
      </c>
      <c r="AV250" s="4">
        <f t="shared" si="62"/>
        <v>0</v>
      </c>
    </row>
    <row r="251" spans="1:48" ht="24.75" x14ac:dyDescent="0.25">
      <c r="A251" s="14">
        <v>102016401</v>
      </c>
      <c r="B251" s="15" t="str">
        <f>VLOOKUP(A251,'[31]MEDICAMENTOS OCT-NOV-DIC 2025'!$B$2:$D$1754,3,0)</f>
        <v>NEOSTIGMINA METILSULFATO 0.5mg/ml, solución, I.M., I.V., S.C.</v>
      </c>
      <c r="C251" s="16">
        <v>0.66</v>
      </c>
      <c r="D251" s="17">
        <v>12150</v>
      </c>
      <c r="E251" s="17">
        <v>300</v>
      </c>
      <c r="F251" s="17">
        <v>0</v>
      </c>
      <c r="G251" s="18">
        <f t="shared" si="70"/>
        <v>12450</v>
      </c>
      <c r="H251" s="16">
        <f t="shared" si="71"/>
        <v>8217</v>
      </c>
      <c r="I251" s="17">
        <v>10450</v>
      </c>
      <c r="J251" s="17">
        <v>0</v>
      </c>
      <c r="K251" s="17">
        <v>490</v>
      </c>
      <c r="L251" s="19">
        <f t="shared" si="63"/>
        <v>10940</v>
      </c>
      <c r="M251" s="20">
        <f t="shared" si="56"/>
        <v>7220.4000000000005</v>
      </c>
      <c r="N251" s="17">
        <v>4950</v>
      </c>
      <c r="O251" s="17">
        <v>100</v>
      </c>
      <c r="P251" s="17">
        <v>350</v>
      </c>
      <c r="Q251" s="21">
        <f t="shared" si="72"/>
        <v>5400</v>
      </c>
      <c r="R251" s="22">
        <f t="shared" si="73"/>
        <v>3564</v>
      </c>
      <c r="S251" s="2"/>
      <c r="T251" s="2"/>
      <c r="U251" s="2"/>
      <c r="V251" s="2">
        <f t="shared" si="64"/>
        <v>0</v>
      </c>
      <c r="W251" s="3">
        <f t="shared" si="57"/>
        <v>0</v>
      </c>
      <c r="X251" s="2"/>
      <c r="Y251" s="2"/>
      <c r="Z251" s="2"/>
      <c r="AA251" s="2">
        <f t="shared" si="65"/>
        <v>0</v>
      </c>
      <c r="AB251" s="3">
        <f t="shared" si="58"/>
        <v>0</v>
      </c>
      <c r="AC251" s="2"/>
      <c r="AD251" s="2"/>
      <c r="AE251" s="2"/>
      <c r="AF251" s="2">
        <f t="shared" si="66"/>
        <v>0</v>
      </c>
      <c r="AG251" s="3">
        <f t="shared" si="59"/>
        <v>0</v>
      </c>
      <c r="AH251" s="2"/>
      <c r="AI251" s="2"/>
      <c r="AJ251" s="2"/>
      <c r="AK251" s="2">
        <f t="shared" si="67"/>
        <v>0</v>
      </c>
      <c r="AL251" s="4">
        <f t="shared" si="60"/>
        <v>0</v>
      </c>
      <c r="AM251" s="2"/>
      <c r="AN251" s="2"/>
      <c r="AO251" s="2"/>
      <c r="AP251" s="2">
        <f t="shared" si="68"/>
        <v>0</v>
      </c>
      <c r="AQ251" s="4">
        <f t="shared" si="61"/>
        <v>0</v>
      </c>
      <c r="AR251" s="2"/>
      <c r="AS251" s="2"/>
      <c r="AT251" s="2"/>
      <c r="AU251" s="2">
        <f t="shared" si="69"/>
        <v>0</v>
      </c>
      <c r="AV251" s="4">
        <f t="shared" si="62"/>
        <v>0</v>
      </c>
    </row>
    <row r="252" spans="1:48" ht="72.75" x14ac:dyDescent="0.25">
      <c r="A252" s="14">
        <v>102017101</v>
      </c>
      <c r="B252" s="15" t="str">
        <f>VLOOKUP(A252,'[31]MEDICAMENTOS OCT-NOV-DIC 2025'!$B$2:$D$1754,3,0)</f>
        <v>METILPREDNISOLONA ACETATO o TRIAMCINOLONA ACETONIDO o DIACETATO: 40mg/ml, solución o suspensión Intramuscular; Intraarticular, Tejidos Blandos e Intralesional.</v>
      </c>
      <c r="C252" s="16">
        <v>1.85</v>
      </c>
      <c r="D252" s="17">
        <v>63649</v>
      </c>
      <c r="E252" s="17">
        <v>1560</v>
      </c>
      <c r="F252" s="17">
        <v>0</v>
      </c>
      <c r="G252" s="18">
        <f t="shared" si="70"/>
        <v>65209</v>
      </c>
      <c r="H252" s="16">
        <f t="shared" si="71"/>
        <v>120636.65000000001</v>
      </c>
      <c r="I252" s="17">
        <v>60924</v>
      </c>
      <c r="J252" s="17">
        <v>0</v>
      </c>
      <c r="K252" s="17">
        <v>720</v>
      </c>
      <c r="L252" s="19">
        <f t="shared" si="63"/>
        <v>61644</v>
      </c>
      <c r="M252" s="20">
        <f t="shared" si="56"/>
        <v>114041.40000000001</v>
      </c>
      <c r="N252" s="17">
        <v>53134</v>
      </c>
      <c r="O252" s="17">
        <v>639</v>
      </c>
      <c r="P252" s="17">
        <v>0</v>
      </c>
      <c r="Q252" s="21">
        <f t="shared" si="72"/>
        <v>53773</v>
      </c>
      <c r="R252" s="22">
        <f t="shared" si="73"/>
        <v>99480.05</v>
      </c>
      <c r="S252" s="2"/>
      <c r="T252" s="2"/>
      <c r="U252" s="2"/>
      <c r="V252" s="2">
        <f t="shared" si="64"/>
        <v>0</v>
      </c>
      <c r="W252" s="3">
        <f t="shared" si="57"/>
        <v>0</v>
      </c>
      <c r="X252" s="2"/>
      <c r="Y252" s="2"/>
      <c r="Z252" s="2"/>
      <c r="AA252" s="2">
        <f t="shared" si="65"/>
        <v>0</v>
      </c>
      <c r="AB252" s="3">
        <f t="shared" si="58"/>
        <v>0</v>
      </c>
      <c r="AC252" s="2"/>
      <c r="AD252" s="2"/>
      <c r="AE252" s="2"/>
      <c r="AF252" s="2">
        <f t="shared" si="66"/>
        <v>0</v>
      </c>
      <c r="AG252" s="3">
        <f t="shared" si="59"/>
        <v>0</v>
      </c>
      <c r="AH252" s="2"/>
      <c r="AI252" s="2"/>
      <c r="AJ252" s="2"/>
      <c r="AK252" s="2">
        <f t="shared" si="67"/>
        <v>0</v>
      </c>
      <c r="AL252" s="4">
        <f t="shared" si="60"/>
        <v>0</v>
      </c>
      <c r="AM252" s="2"/>
      <c r="AN252" s="2"/>
      <c r="AO252" s="2"/>
      <c r="AP252" s="2">
        <f t="shared" si="68"/>
        <v>0</v>
      </c>
      <c r="AQ252" s="4">
        <f t="shared" si="61"/>
        <v>0</v>
      </c>
      <c r="AR252" s="2"/>
      <c r="AS252" s="2"/>
      <c r="AT252" s="2"/>
      <c r="AU252" s="2">
        <f t="shared" si="69"/>
        <v>0</v>
      </c>
      <c r="AV252" s="4">
        <f t="shared" si="62"/>
        <v>0</v>
      </c>
    </row>
    <row r="253" spans="1:48" ht="48.75" x14ac:dyDescent="0.25">
      <c r="A253" s="14">
        <v>102017401</v>
      </c>
      <c r="B253" s="15" t="str">
        <f>VLOOKUP(A253,'[31]MEDICAMENTOS OCT-NOV-DIC 2025'!$B$2:$D$1754,3,0)</f>
        <v>SODIO CLORURO, al 0.9%, solución, envase plástico (bolsa o frasco), con equipo adaptable desechable para Infusión Intravenosa, 500ml.</v>
      </c>
      <c r="C253" s="16">
        <v>0.86</v>
      </c>
      <c r="D253" s="17">
        <v>78746</v>
      </c>
      <c r="E253" s="17">
        <v>49374</v>
      </c>
      <c r="F253" s="17">
        <v>12972</v>
      </c>
      <c r="G253" s="18">
        <f t="shared" si="70"/>
        <v>141092</v>
      </c>
      <c r="H253" s="16">
        <f t="shared" si="71"/>
        <v>121339.12</v>
      </c>
      <c r="I253" s="17">
        <v>113078</v>
      </c>
      <c r="J253" s="17">
        <v>44062</v>
      </c>
      <c r="K253" s="17">
        <v>21132</v>
      </c>
      <c r="L253" s="19">
        <f t="shared" si="63"/>
        <v>178272</v>
      </c>
      <c r="M253" s="20">
        <f t="shared" si="56"/>
        <v>153313.91999999998</v>
      </c>
      <c r="N253" s="17">
        <v>125882</v>
      </c>
      <c r="O253" s="17">
        <v>34956</v>
      </c>
      <c r="P253" s="17">
        <v>17748</v>
      </c>
      <c r="Q253" s="21">
        <f t="shared" si="72"/>
        <v>178586</v>
      </c>
      <c r="R253" s="22">
        <f t="shared" si="73"/>
        <v>153583.96</v>
      </c>
      <c r="S253" s="2"/>
      <c r="T253" s="2"/>
      <c r="U253" s="2"/>
      <c r="V253" s="2">
        <f t="shared" si="64"/>
        <v>0</v>
      </c>
      <c r="W253" s="3">
        <f t="shared" si="57"/>
        <v>0</v>
      </c>
      <c r="X253" s="2"/>
      <c r="Y253" s="2"/>
      <c r="Z253" s="2"/>
      <c r="AA253" s="2">
        <f t="shared" si="65"/>
        <v>0</v>
      </c>
      <c r="AB253" s="3">
        <f t="shared" si="58"/>
        <v>0</v>
      </c>
      <c r="AC253" s="2"/>
      <c r="AD253" s="2"/>
      <c r="AE253" s="2"/>
      <c r="AF253" s="2">
        <f t="shared" si="66"/>
        <v>0</v>
      </c>
      <c r="AG253" s="3">
        <f t="shared" si="59"/>
        <v>0</v>
      </c>
      <c r="AH253" s="2"/>
      <c r="AI253" s="2"/>
      <c r="AJ253" s="2"/>
      <c r="AK253" s="2">
        <f t="shared" si="67"/>
        <v>0</v>
      </c>
      <c r="AL253" s="4">
        <f t="shared" si="60"/>
        <v>0</v>
      </c>
      <c r="AM253" s="2"/>
      <c r="AN253" s="2"/>
      <c r="AO253" s="2"/>
      <c r="AP253" s="2">
        <f t="shared" si="68"/>
        <v>0</v>
      </c>
      <c r="AQ253" s="4">
        <f t="shared" si="61"/>
        <v>0</v>
      </c>
      <c r="AR253" s="2"/>
      <c r="AS253" s="2"/>
      <c r="AT253" s="2"/>
      <c r="AU253" s="2">
        <f t="shared" si="69"/>
        <v>0</v>
      </c>
      <c r="AV253" s="4">
        <f t="shared" si="62"/>
        <v>0</v>
      </c>
    </row>
    <row r="254" spans="1:48" ht="48.75" x14ac:dyDescent="0.25">
      <c r="A254" s="14">
        <v>102017602</v>
      </c>
      <c r="B254" s="15" t="str">
        <f>VLOOKUP(A254,'[31]MEDICAMENTOS OCT-NOV-DIC 2025'!$B$2:$D$1754,3,0)</f>
        <v>SODIO CLORURO, al 0.9%, solución, envase plástico (bolsa o frasco), con equipo adaptable desechable para Infusión Intravenosa, 1,000ml.</v>
      </c>
      <c r="C254" s="16">
        <v>0.85</v>
      </c>
      <c r="D254" s="17">
        <v>25153</v>
      </c>
      <c r="E254" s="17">
        <v>4200</v>
      </c>
      <c r="F254" s="17">
        <v>3348</v>
      </c>
      <c r="G254" s="18">
        <f t="shared" si="70"/>
        <v>32701</v>
      </c>
      <c r="H254" s="16">
        <f t="shared" si="71"/>
        <v>27795.85</v>
      </c>
      <c r="I254" s="17">
        <v>16813</v>
      </c>
      <c r="J254" s="17">
        <v>960</v>
      </c>
      <c r="K254" s="17">
        <v>1607</v>
      </c>
      <c r="L254" s="19">
        <f t="shared" si="63"/>
        <v>19380</v>
      </c>
      <c r="M254" s="20">
        <f t="shared" si="56"/>
        <v>16473</v>
      </c>
      <c r="N254" s="17">
        <v>49430</v>
      </c>
      <c r="O254" s="17">
        <v>2988</v>
      </c>
      <c r="P254" s="17">
        <v>0</v>
      </c>
      <c r="Q254" s="21">
        <f t="shared" si="72"/>
        <v>52418</v>
      </c>
      <c r="R254" s="22">
        <f t="shared" si="73"/>
        <v>44555.299999999996</v>
      </c>
      <c r="S254" s="2"/>
      <c r="T254" s="2"/>
      <c r="U254" s="2"/>
      <c r="V254" s="2">
        <f t="shared" si="64"/>
        <v>0</v>
      </c>
      <c r="W254" s="3">
        <f t="shared" si="57"/>
        <v>0</v>
      </c>
      <c r="X254" s="2"/>
      <c r="Y254" s="2"/>
      <c r="Z254" s="2"/>
      <c r="AA254" s="2">
        <f t="shared" si="65"/>
        <v>0</v>
      </c>
      <c r="AB254" s="3">
        <f t="shared" si="58"/>
        <v>0</v>
      </c>
      <c r="AC254" s="2"/>
      <c r="AD254" s="2"/>
      <c r="AE254" s="2"/>
      <c r="AF254" s="2">
        <f t="shared" si="66"/>
        <v>0</v>
      </c>
      <c r="AG254" s="3">
        <f t="shared" si="59"/>
        <v>0</v>
      </c>
      <c r="AH254" s="2"/>
      <c r="AI254" s="2"/>
      <c r="AJ254" s="2"/>
      <c r="AK254" s="2">
        <f t="shared" si="67"/>
        <v>0</v>
      </c>
      <c r="AL254" s="4">
        <f t="shared" si="60"/>
        <v>0</v>
      </c>
      <c r="AM254" s="2"/>
      <c r="AN254" s="2"/>
      <c r="AO254" s="2"/>
      <c r="AP254" s="2">
        <f t="shared" si="68"/>
        <v>0</v>
      </c>
      <c r="AQ254" s="4">
        <f t="shared" si="61"/>
        <v>0</v>
      </c>
      <c r="AR254" s="2"/>
      <c r="AS254" s="2"/>
      <c r="AT254" s="2"/>
      <c r="AU254" s="2">
        <f t="shared" si="69"/>
        <v>0</v>
      </c>
      <c r="AV254" s="4">
        <f t="shared" si="62"/>
        <v>0</v>
      </c>
    </row>
    <row r="255" spans="1:48" ht="24.75" x14ac:dyDescent="0.25">
      <c r="A255" s="14">
        <v>102018101</v>
      </c>
      <c r="B255" s="15" t="str">
        <f>VLOOKUP(A255,'[31]MEDICAMENTOS OCT-NOV-DIC 2025'!$B$2:$D$1754,3,0)</f>
        <v>SODIO BICARBONATO 7.5%, solución hipertónica, I.V.</v>
      </c>
      <c r="C255" s="16">
        <v>2</v>
      </c>
      <c r="D255" s="17">
        <v>6706</v>
      </c>
      <c r="E255" s="17">
        <v>3892</v>
      </c>
      <c r="F255" s="17">
        <v>3144</v>
      </c>
      <c r="G255" s="18">
        <f t="shared" si="70"/>
        <v>13742</v>
      </c>
      <c r="H255" s="16">
        <f t="shared" si="71"/>
        <v>27484</v>
      </c>
      <c r="I255" s="17">
        <v>6293</v>
      </c>
      <c r="J255" s="17">
        <v>3769</v>
      </c>
      <c r="K255" s="17">
        <v>2984</v>
      </c>
      <c r="L255" s="19">
        <f t="shared" si="63"/>
        <v>13046</v>
      </c>
      <c r="M255" s="20">
        <f t="shared" si="56"/>
        <v>26092</v>
      </c>
      <c r="N255" s="17">
        <v>5268</v>
      </c>
      <c r="O255" s="17">
        <v>3569</v>
      </c>
      <c r="P255" s="17">
        <v>2112</v>
      </c>
      <c r="Q255" s="21">
        <f t="shared" si="72"/>
        <v>10949</v>
      </c>
      <c r="R255" s="22">
        <f t="shared" si="73"/>
        <v>21898</v>
      </c>
      <c r="S255" s="2"/>
      <c r="T255" s="2"/>
      <c r="U255" s="2"/>
      <c r="V255" s="2">
        <f t="shared" si="64"/>
        <v>0</v>
      </c>
      <c r="W255" s="3">
        <f t="shared" si="57"/>
        <v>0</v>
      </c>
      <c r="X255" s="2"/>
      <c r="Y255" s="2"/>
      <c r="Z255" s="2"/>
      <c r="AA255" s="2">
        <f t="shared" si="65"/>
        <v>0</v>
      </c>
      <c r="AB255" s="3">
        <f t="shared" si="58"/>
        <v>0</v>
      </c>
      <c r="AC255" s="2"/>
      <c r="AD255" s="2"/>
      <c r="AE255" s="2"/>
      <c r="AF255" s="2">
        <f t="shared" si="66"/>
        <v>0</v>
      </c>
      <c r="AG255" s="3">
        <f t="shared" si="59"/>
        <v>0</v>
      </c>
      <c r="AH255" s="2"/>
      <c r="AI255" s="2"/>
      <c r="AJ255" s="2"/>
      <c r="AK255" s="2">
        <f t="shared" si="67"/>
        <v>0</v>
      </c>
      <c r="AL255" s="4">
        <f t="shared" si="60"/>
        <v>0</v>
      </c>
      <c r="AM255" s="2"/>
      <c r="AN255" s="2"/>
      <c r="AO255" s="2"/>
      <c r="AP255" s="2">
        <f t="shared" si="68"/>
        <v>0</v>
      </c>
      <c r="AQ255" s="4">
        <f t="shared" si="61"/>
        <v>0</v>
      </c>
      <c r="AR255" s="2"/>
      <c r="AS255" s="2"/>
      <c r="AT255" s="2"/>
      <c r="AU255" s="2">
        <f t="shared" si="69"/>
        <v>0</v>
      </c>
      <c r="AV255" s="4">
        <f t="shared" si="62"/>
        <v>0</v>
      </c>
    </row>
    <row r="256" spans="1:48" ht="24.75" x14ac:dyDescent="0.25">
      <c r="A256" s="14">
        <v>102019001</v>
      </c>
      <c r="B256" s="15" t="str">
        <f>VLOOKUP(A256,'[31]MEDICAMENTOS OCT-NOV-DIC 2025'!$B$2:$D$1754,3,0)</f>
        <v>SODIO CLORURO 20-25%, solución hipertónica, I.V.</v>
      </c>
      <c r="C256" s="16">
        <v>5.87</v>
      </c>
      <c r="D256" s="17">
        <v>10800</v>
      </c>
      <c r="E256" s="17">
        <v>3160</v>
      </c>
      <c r="F256" s="17">
        <v>1609</v>
      </c>
      <c r="G256" s="18">
        <f t="shared" si="70"/>
        <v>15569</v>
      </c>
      <c r="H256" s="16">
        <f t="shared" si="71"/>
        <v>91390.03</v>
      </c>
      <c r="I256" s="17">
        <v>8902</v>
      </c>
      <c r="J256" s="17">
        <v>3080</v>
      </c>
      <c r="K256" s="17">
        <v>1509</v>
      </c>
      <c r="L256" s="19">
        <f t="shared" si="63"/>
        <v>13491</v>
      </c>
      <c r="M256" s="20">
        <f t="shared" si="56"/>
        <v>79192.17</v>
      </c>
      <c r="N256" s="17">
        <v>5590</v>
      </c>
      <c r="O256" s="17">
        <v>2800</v>
      </c>
      <c r="P256" s="17">
        <v>1459</v>
      </c>
      <c r="Q256" s="21">
        <f t="shared" si="72"/>
        <v>9849</v>
      </c>
      <c r="R256" s="22">
        <f t="shared" si="73"/>
        <v>57813.630000000005</v>
      </c>
      <c r="S256" s="2"/>
      <c r="T256" s="2"/>
      <c r="U256" s="2"/>
      <c r="V256" s="2">
        <f t="shared" si="64"/>
        <v>0</v>
      </c>
      <c r="W256" s="3">
        <f t="shared" si="57"/>
        <v>0</v>
      </c>
      <c r="X256" s="2"/>
      <c r="Y256" s="2"/>
      <c r="Z256" s="2"/>
      <c r="AA256" s="2">
        <f t="shared" si="65"/>
        <v>0</v>
      </c>
      <c r="AB256" s="3">
        <f t="shared" si="58"/>
        <v>0</v>
      </c>
      <c r="AC256" s="2"/>
      <c r="AD256" s="2"/>
      <c r="AE256" s="2"/>
      <c r="AF256" s="2">
        <f t="shared" si="66"/>
        <v>0</v>
      </c>
      <c r="AG256" s="3">
        <f t="shared" si="59"/>
        <v>0</v>
      </c>
      <c r="AH256" s="2"/>
      <c r="AI256" s="2"/>
      <c r="AJ256" s="2"/>
      <c r="AK256" s="2">
        <f t="shared" si="67"/>
        <v>0</v>
      </c>
      <c r="AL256" s="4">
        <f t="shared" si="60"/>
        <v>0</v>
      </c>
      <c r="AM256" s="2"/>
      <c r="AN256" s="2"/>
      <c r="AO256" s="2"/>
      <c r="AP256" s="2">
        <f t="shared" si="68"/>
        <v>0</v>
      </c>
      <c r="AQ256" s="4">
        <f t="shared" si="61"/>
        <v>0</v>
      </c>
      <c r="AR256" s="2"/>
      <c r="AS256" s="2"/>
      <c r="AT256" s="2"/>
      <c r="AU256" s="2">
        <f t="shared" si="69"/>
        <v>0</v>
      </c>
      <c r="AV256" s="4">
        <f t="shared" si="62"/>
        <v>0</v>
      </c>
    </row>
    <row r="257" spans="1:48" ht="24.75" x14ac:dyDescent="0.25">
      <c r="A257" s="14">
        <v>102019101</v>
      </c>
      <c r="B257" s="15" t="str">
        <f>VLOOKUP(A257,'[31]MEDICAMENTOS OCT-NOV-DIC 2025'!$B$2:$D$1754,3,0)</f>
        <v>HIDROCORTISONA SUCCINATO SÓDICO 50mg/ml, polvo liofilizado, I.M., I.V.</v>
      </c>
      <c r="C257" s="16">
        <v>1.05</v>
      </c>
      <c r="D257" s="17">
        <v>8255</v>
      </c>
      <c r="E257" s="17">
        <v>2369</v>
      </c>
      <c r="F257" s="17">
        <v>10950</v>
      </c>
      <c r="G257" s="18">
        <f t="shared" si="70"/>
        <v>21574</v>
      </c>
      <c r="H257" s="16">
        <f t="shared" si="71"/>
        <v>22652.7</v>
      </c>
      <c r="I257" s="17">
        <v>6805</v>
      </c>
      <c r="J257" s="17">
        <v>1904</v>
      </c>
      <c r="K257" s="17">
        <v>9965</v>
      </c>
      <c r="L257" s="19">
        <f t="shared" si="63"/>
        <v>18674</v>
      </c>
      <c r="M257" s="20">
        <f t="shared" ref="M257:M320" si="74">C257*L257</f>
        <v>19607.7</v>
      </c>
      <c r="N257" s="17">
        <v>4655</v>
      </c>
      <c r="O257" s="17">
        <v>1544</v>
      </c>
      <c r="P257" s="17">
        <v>9040</v>
      </c>
      <c r="Q257" s="21">
        <f t="shared" si="72"/>
        <v>15239</v>
      </c>
      <c r="R257" s="22">
        <f t="shared" si="73"/>
        <v>16000.95</v>
      </c>
      <c r="S257" s="2"/>
      <c r="T257" s="2"/>
      <c r="U257" s="2"/>
      <c r="V257" s="2">
        <f t="shared" si="64"/>
        <v>0</v>
      </c>
      <c r="W257" s="3">
        <f t="shared" ref="W257:W320" si="75">C257*V257</f>
        <v>0</v>
      </c>
      <c r="X257" s="2"/>
      <c r="Y257" s="2"/>
      <c r="Z257" s="2"/>
      <c r="AA257" s="2">
        <f t="shared" si="65"/>
        <v>0</v>
      </c>
      <c r="AB257" s="3">
        <f t="shared" ref="AB257:AB320" si="76">C257*AA257</f>
        <v>0</v>
      </c>
      <c r="AC257" s="2"/>
      <c r="AD257" s="2"/>
      <c r="AE257" s="2"/>
      <c r="AF257" s="2">
        <f t="shared" si="66"/>
        <v>0</v>
      </c>
      <c r="AG257" s="3">
        <f t="shared" ref="AG257:AG320" si="77">C257*AF257</f>
        <v>0</v>
      </c>
      <c r="AH257" s="2"/>
      <c r="AI257" s="2"/>
      <c r="AJ257" s="2"/>
      <c r="AK257" s="2">
        <f t="shared" si="67"/>
        <v>0</v>
      </c>
      <c r="AL257" s="4">
        <f t="shared" ref="AL257:AL320" si="78">AK257*C257</f>
        <v>0</v>
      </c>
      <c r="AM257" s="2"/>
      <c r="AN257" s="2"/>
      <c r="AO257" s="2"/>
      <c r="AP257" s="2">
        <f t="shared" si="68"/>
        <v>0</v>
      </c>
      <c r="AQ257" s="4">
        <f t="shared" ref="AQ257:AQ320" si="79">AP257*C257</f>
        <v>0</v>
      </c>
      <c r="AR257" s="2"/>
      <c r="AS257" s="2"/>
      <c r="AT257" s="2"/>
      <c r="AU257" s="2">
        <f t="shared" si="69"/>
        <v>0</v>
      </c>
      <c r="AV257" s="4">
        <f t="shared" ref="AV257:AV320" si="80">AU257*C257</f>
        <v>0</v>
      </c>
    </row>
    <row r="258" spans="1:48" ht="24.75" x14ac:dyDescent="0.25">
      <c r="A258" s="14">
        <v>102020101</v>
      </c>
      <c r="B258" s="15" t="str">
        <f>VLOOKUP(A258,'[31]MEDICAMENTOS OCT-NOV-DIC 2025'!$B$2:$D$1754,3,0)</f>
        <v>OXITOCINA SINTÉTICA 5-10UI/ml, solución, I.V.</v>
      </c>
      <c r="C258" s="16">
        <v>0.14000000000000001</v>
      </c>
      <c r="D258" s="17">
        <v>282702</v>
      </c>
      <c r="E258" s="17">
        <v>2050</v>
      </c>
      <c r="F258" s="17">
        <v>3225</v>
      </c>
      <c r="G258" s="18">
        <f t="shared" si="70"/>
        <v>287977</v>
      </c>
      <c r="H258" s="16">
        <f t="shared" si="71"/>
        <v>40316.780000000006</v>
      </c>
      <c r="I258" s="17">
        <v>282692</v>
      </c>
      <c r="J258" s="17">
        <v>1200</v>
      </c>
      <c r="K258" s="17">
        <v>0</v>
      </c>
      <c r="L258" s="19">
        <f t="shared" ref="L258:L321" si="81">SUM(I258:K258)</f>
        <v>283892</v>
      </c>
      <c r="M258" s="20">
        <f t="shared" si="74"/>
        <v>39744.880000000005</v>
      </c>
      <c r="N258" s="17">
        <v>276167</v>
      </c>
      <c r="O258" s="17">
        <v>100</v>
      </c>
      <c r="P258" s="17">
        <v>445</v>
      </c>
      <c r="Q258" s="21">
        <f t="shared" si="72"/>
        <v>276712</v>
      </c>
      <c r="R258" s="22">
        <f t="shared" si="73"/>
        <v>38739.68</v>
      </c>
      <c r="S258" s="2"/>
      <c r="T258" s="2"/>
      <c r="U258" s="2"/>
      <c r="V258" s="2">
        <f t="shared" ref="V258:V321" si="82">SUM(S258:U258)</f>
        <v>0</v>
      </c>
      <c r="W258" s="3">
        <f t="shared" si="75"/>
        <v>0</v>
      </c>
      <c r="X258" s="2"/>
      <c r="Y258" s="2"/>
      <c r="Z258" s="2"/>
      <c r="AA258" s="2">
        <f t="shared" ref="AA258:AA321" si="83">SUM(X258:Z258)</f>
        <v>0</v>
      </c>
      <c r="AB258" s="3">
        <f t="shared" si="76"/>
        <v>0</v>
      </c>
      <c r="AC258" s="2"/>
      <c r="AD258" s="2"/>
      <c r="AE258" s="2"/>
      <c r="AF258" s="2">
        <f t="shared" ref="AF258:AF321" si="84">SUM(AC258:AE258)</f>
        <v>0</v>
      </c>
      <c r="AG258" s="3">
        <f t="shared" si="77"/>
        <v>0</v>
      </c>
      <c r="AH258" s="2"/>
      <c r="AI258" s="2"/>
      <c r="AJ258" s="2"/>
      <c r="AK258" s="2">
        <f t="shared" ref="AK258:AK321" si="85">SUM(AH258:AJ258)</f>
        <v>0</v>
      </c>
      <c r="AL258" s="4">
        <f t="shared" si="78"/>
        <v>0</v>
      </c>
      <c r="AM258" s="2"/>
      <c r="AN258" s="2"/>
      <c r="AO258" s="2"/>
      <c r="AP258" s="2">
        <f t="shared" ref="AP258:AP321" si="86">SUM(AM258:AO258)</f>
        <v>0</v>
      </c>
      <c r="AQ258" s="4">
        <f t="shared" si="79"/>
        <v>0</v>
      </c>
      <c r="AR258" s="2"/>
      <c r="AS258" s="2"/>
      <c r="AT258" s="2"/>
      <c r="AU258" s="2">
        <f t="shared" ref="AU258:AU321" si="87">SUM(AR258:AT258)</f>
        <v>0</v>
      </c>
      <c r="AV258" s="4">
        <f t="shared" si="80"/>
        <v>0</v>
      </c>
    </row>
    <row r="259" spans="1:48" ht="36.75" x14ac:dyDescent="0.25">
      <c r="A259" s="14">
        <v>102020401</v>
      </c>
      <c r="B259" s="15" t="str">
        <f>VLOOKUP(A259,'[31]MEDICAMENTOS OCT-NOV-DIC 2025'!$B$2:$D$1754,3,0)</f>
        <v>TESTOSTERONA CIPIONATO o ENANTATO o PROPIONATO, larga acción, 100–250mg/ml, solución, I.M.</v>
      </c>
      <c r="C259" s="16">
        <v>1.47</v>
      </c>
      <c r="D259" s="17">
        <v>0</v>
      </c>
      <c r="E259" s="17">
        <v>0</v>
      </c>
      <c r="F259" s="17">
        <v>0</v>
      </c>
      <c r="G259" s="18">
        <f t="shared" ref="G259:G322" si="88">SUM(D259:F259)</f>
        <v>0</v>
      </c>
      <c r="H259" s="16">
        <f t="shared" ref="H259:H322" si="89">G259*C259</f>
        <v>0</v>
      </c>
      <c r="I259" s="17">
        <v>0</v>
      </c>
      <c r="J259" s="17">
        <v>0</v>
      </c>
      <c r="K259" s="17">
        <v>0</v>
      </c>
      <c r="L259" s="19">
        <f t="shared" si="81"/>
        <v>0</v>
      </c>
      <c r="M259" s="20">
        <f t="shared" si="74"/>
        <v>0</v>
      </c>
      <c r="N259" s="17">
        <v>0</v>
      </c>
      <c r="O259" s="17">
        <v>0</v>
      </c>
      <c r="P259" s="17">
        <v>0</v>
      </c>
      <c r="Q259" s="21">
        <f t="shared" ref="Q259:Q322" si="90">SUM(N259:P259)</f>
        <v>0</v>
      </c>
      <c r="R259" s="22">
        <f t="shared" ref="R259:R322" si="91">C259*Q259</f>
        <v>0</v>
      </c>
      <c r="S259" s="2"/>
      <c r="T259" s="2"/>
      <c r="U259" s="2"/>
      <c r="V259" s="2">
        <f t="shared" si="82"/>
        <v>0</v>
      </c>
      <c r="W259" s="3">
        <f t="shared" si="75"/>
        <v>0</v>
      </c>
      <c r="X259" s="2"/>
      <c r="Y259" s="2"/>
      <c r="Z259" s="2"/>
      <c r="AA259" s="2">
        <f t="shared" si="83"/>
        <v>0</v>
      </c>
      <c r="AB259" s="3">
        <f t="shared" si="76"/>
        <v>0</v>
      </c>
      <c r="AC259" s="2"/>
      <c r="AD259" s="2"/>
      <c r="AE259" s="2"/>
      <c r="AF259" s="2">
        <f t="shared" si="84"/>
        <v>0</v>
      </c>
      <c r="AG259" s="3">
        <f t="shared" si="77"/>
        <v>0</v>
      </c>
      <c r="AH259" s="2"/>
      <c r="AI259" s="2"/>
      <c r="AJ259" s="2"/>
      <c r="AK259" s="2">
        <f t="shared" si="85"/>
        <v>0</v>
      </c>
      <c r="AL259" s="4">
        <f t="shared" si="78"/>
        <v>0</v>
      </c>
      <c r="AM259" s="2"/>
      <c r="AN259" s="2"/>
      <c r="AO259" s="2"/>
      <c r="AP259" s="2">
        <f t="shared" si="86"/>
        <v>0</v>
      </c>
      <c r="AQ259" s="4">
        <f t="shared" si="79"/>
        <v>0</v>
      </c>
      <c r="AR259" s="2"/>
      <c r="AS259" s="2"/>
      <c r="AT259" s="2"/>
      <c r="AU259" s="2">
        <f t="shared" si="87"/>
        <v>0</v>
      </c>
      <c r="AV259" s="4">
        <f t="shared" si="80"/>
        <v>0</v>
      </c>
    </row>
    <row r="260" spans="1:48" ht="24.75" x14ac:dyDescent="0.25">
      <c r="A260" s="14">
        <v>102022701</v>
      </c>
      <c r="B260" s="15" t="str">
        <f>VLOOKUP(A260,'[31]MEDICAMENTOS OCT-NOV-DIC 2025'!$B$2:$D$1754,3,0)</f>
        <v>CIANOCOBALAMINA 1,000mcg/ml, solución, I.M.</v>
      </c>
      <c r="C260" s="16">
        <v>0.17</v>
      </c>
      <c r="D260" s="17">
        <v>1106</v>
      </c>
      <c r="E260" s="17">
        <v>800</v>
      </c>
      <c r="F260" s="17">
        <v>4300</v>
      </c>
      <c r="G260" s="18">
        <f t="shared" si="88"/>
        <v>6206</v>
      </c>
      <c r="H260" s="16">
        <f t="shared" si="89"/>
        <v>1055.02</v>
      </c>
      <c r="I260" s="17">
        <v>24406</v>
      </c>
      <c r="J260" s="17">
        <v>0</v>
      </c>
      <c r="K260" s="17">
        <v>1800</v>
      </c>
      <c r="L260" s="19">
        <f t="shared" si="81"/>
        <v>26206</v>
      </c>
      <c r="M260" s="20">
        <f t="shared" si="74"/>
        <v>4455.0200000000004</v>
      </c>
      <c r="N260" s="17">
        <v>14066</v>
      </c>
      <c r="O260" s="17">
        <v>3810</v>
      </c>
      <c r="P260" s="17">
        <v>0</v>
      </c>
      <c r="Q260" s="21">
        <f t="shared" si="90"/>
        <v>17876</v>
      </c>
      <c r="R260" s="22">
        <f t="shared" si="91"/>
        <v>3038.92</v>
      </c>
      <c r="S260" s="2"/>
      <c r="T260" s="2"/>
      <c r="U260" s="2"/>
      <c r="V260" s="2">
        <f t="shared" si="82"/>
        <v>0</v>
      </c>
      <c r="W260" s="3">
        <f t="shared" si="75"/>
        <v>0</v>
      </c>
      <c r="X260" s="2"/>
      <c r="Y260" s="2"/>
      <c r="Z260" s="2"/>
      <c r="AA260" s="2">
        <f t="shared" si="83"/>
        <v>0</v>
      </c>
      <c r="AB260" s="3">
        <f t="shared" si="76"/>
        <v>0</v>
      </c>
      <c r="AC260" s="2"/>
      <c r="AD260" s="2"/>
      <c r="AE260" s="2"/>
      <c r="AF260" s="2">
        <f t="shared" si="84"/>
        <v>0</v>
      </c>
      <c r="AG260" s="3">
        <f t="shared" si="77"/>
        <v>0</v>
      </c>
      <c r="AH260" s="2"/>
      <c r="AI260" s="2"/>
      <c r="AJ260" s="2"/>
      <c r="AK260" s="2">
        <f t="shared" si="85"/>
        <v>0</v>
      </c>
      <c r="AL260" s="4">
        <f t="shared" si="78"/>
        <v>0</v>
      </c>
      <c r="AM260" s="2"/>
      <c r="AN260" s="2"/>
      <c r="AO260" s="2"/>
      <c r="AP260" s="2">
        <f t="shared" si="86"/>
        <v>0</v>
      </c>
      <c r="AQ260" s="4">
        <f t="shared" si="79"/>
        <v>0</v>
      </c>
      <c r="AR260" s="2"/>
      <c r="AS260" s="2"/>
      <c r="AT260" s="2"/>
      <c r="AU260" s="2">
        <f t="shared" si="87"/>
        <v>0</v>
      </c>
      <c r="AV260" s="4">
        <f t="shared" si="80"/>
        <v>0</v>
      </c>
    </row>
    <row r="261" spans="1:48" ht="24.75" x14ac:dyDescent="0.25">
      <c r="A261" s="14">
        <v>102023801</v>
      </c>
      <c r="B261" s="15" t="str">
        <f>VLOOKUP(A261,'[31]MEDICAMENTOS OCT-NOV-DIC 2025'!$B$2:$D$1754,3,0)</f>
        <v>AMPICILINA SÓDICA 1g, polvo liofilizado, I.M., I.V.</v>
      </c>
      <c r="C261" s="16">
        <v>0.19</v>
      </c>
      <c r="D261" s="17">
        <v>32650</v>
      </c>
      <c r="E261" s="17">
        <v>15640</v>
      </c>
      <c r="F261" s="17">
        <v>30530</v>
      </c>
      <c r="G261" s="18">
        <f t="shared" si="88"/>
        <v>78820</v>
      </c>
      <c r="H261" s="16">
        <f t="shared" si="89"/>
        <v>14975.8</v>
      </c>
      <c r="I261" s="17">
        <v>31750</v>
      </c>
      <c r="J261" s="17">
        <v>15140</v>
      </c>
      <c r="K261" s="17">
        <v>28130</v>
      </c>
      <c r="L261" s="19">
        <f t="shared" si="81"/>
        <v>75020</v>
      </c>
      <c r="M261" s="20">
        <f t="shared" si="74"/>
        <v>14253.8</v>
      </c>
      <c r="N261" s="17">
        <v>30350</v>
      </c>
      <c r="O261" s="17">
        <v>14540</v>
      </c>
      <c r="P261" s="17">
        <v>25710</v>
      </c>
      <c r="Q261" s="21">
        <f t="shared" si="90"/>
        <v>70600</v>
      </c>
      <c r="R261" s="22">
        <f t="shared" si="91"/>
        <v>13414</v>
      </c>
      <c r="S261" s="2"/>
      <c r="T261" s="2"/>
      <c r="U261" s="2"/>
      <c r="V261" s="2">
        <f t="shared" si="82"/>
        <v>0</v>
      </c>
      <c r="W261" s="3">
        <f t="shared" si="75"/>
        <v>0</v>
      </c>
      <c r="X261" s="2"/>
      <c r="Y261" s="2"/>
      <c r="Z261" s="2"/>
      <c r="AA261" s="2">
        <f t="shared" si="83"/>
        <v>0</v>
      </c>
      <c r="AB261" s="3">
        <f t="shared" si="76"/>
        <v>0</v>
      </c>
      <c r="AC261" s="2"/>
      <c r="AD261" s="2"/>
      <c r="AE261" s="2"/>
      <c r="AF261" s="2">
        <f t="shared" si="84"/>
        <v>0</v>
      </c>
      <c r="AG261" s="3">
        <f t="shared" si="77"/>
        <v>0</v>
      </c>
      <c r="AH261" s="2"/>
      <c r="AI261" s="2"/>
      <c r="AJ261" s="2"/>
      <c r="AK261" s="2">
        <f t="shared" si="85"/>
        <v>0</v>
      </c>
      <c r="AL261" s="4">
        <f t="shared" si="78"/>
        <v>0</v>
      </c>
      <c r="AM261" s="2"/>
      <c r="AN261" s="2"/>
      <c r="AO261" s="2"/>
      <c r="AP261" s="2">
        <f t="shared" si="86"/>
        <v>0</v>
      </c>
      <c r="AQ261" s="4">
        <f t="shared" si="79"/>
        <v>0</v>
      </c>
      <c r="AR261" s="2"/>
      <c r="AS261" s="2"/>
      <c r="AT261" s="2"/>
      <c r="AU261" s="2">
        <f t="shared" si="87"/>
        <v>0</v>
      </c>
      <c r="AV261" s="4">
        <f t="shared" si="80"/>
        <v>0</v>
      </c>
    </row>
    <row r="262" spans="1:48" ht="24.75" x14ac:dyDescent="0.25">
      <c r="A262" s="14">
        <v>102023901</v>
      </c>
      <c r="B262" s="15" t="str">
        <f>VLOOKUP(A262,'[31]MEDICAMENTOS OCT-NOV-DIC 2025'!$B$2:$D$1754,3,0)</f>
        <v>BIPERIDENO LACTATO 5mg/ml, solución, I.M., I.V.</v>
      </c>
      <c r="C262" s="16">
        <v>2.0299999999999998</v>
      </c>
      <c r="D262" s="17">
        <v>0</v>
      </c>
      <c r="E262" s="17">
        <v>0</v>
      </c>
      <c r="F262" s="17">
        <v>0</v>
      </c>
      <c r="G262" s="18">
        <f t="shared" si="88"/>
        <v>0</v>
      </c>
      <c r="H262" s="16">
        <f t="shared" si="89"/>
        <v>0</v>
      </c>
      <c r="I262" s="17">
        <v>0</v>
      </c>
      <c r="J262" s="17">
        <v>0</v>
      </c>
      <c r="K262" s="17">
        <v>0</v>
      </c>
      <c r="L262" s="19">
        <f t="shared" si="81"/>
        <v>0</v>
      </c>
      <c r="M262" s="20">
        <f t="shared" si="74"/>
        <v>0</v>
      </c>
      <c r="N262" s="17">
        <v>0</v>
      </c>
      <c r="O262" s="17">
        <v>0</v>
      </c>
      <c r="P262" s="17">
        <v>0</v>
      </c>
      <c r="Q262" s="21">
        <f t="shared" si="90"/>
        <v>0</v>
      </c>
      <c r="R262" s="22">
        <f t="shared" si="91"/>
        <v>0</v>
      </c>
      <c r="S262" s="2"/>
      <c r="T262" s="2"/>
      <c r="U262" s="2"/>
      <c r="V262" s="2">
        <f t="shared" si="82"/>
        <v>0</v>
      </c>
      <c r="W262" s="3">
        <f t="shared" si="75"/>
        <v>0</v>
      </c>
      <c r="X262" s="2"/>
      <c r="Y262" s="2"/>
      <c r="Z262" s="2"/>
      <c r="AA262" s="2">
        <f t="shared" si="83"/>
        <v>0</v>
      </c>
      <c r="AB262" s="3">
        <f t="shared" si="76"/>
        <v>0</v>
      </c>
      <c r="AC262" s="2"/>
      <c r="AD262" s="2"/>
      <c r="AE262" s="2"/>
      <c r="AF262" s="2">
        <f t="shared" si="84"/>
        <v>0</v>
      </c>
      <c r="AG262" s="3">
        <f t="shared" si="77"/>
        <v>0</v>
      </c>
      <c r="AH262" s="2"/>
      <c r="AI262" s="2"/>
      <c r="AJ262" s="2"/>
      <c r="AK262" s="2">
        <f t="shared" si="85"/>
        <v>0</v>
      </c>
      <c r="AL262" s="4">
        <f t="shared" si="78"/>
        <v>0</v>
      </c>
      <c r="AM262" s="2"/>
      <c r="AN262" s="2"/>
      <c r="AO262" s="2"/>
      <c r="AP262" s="2">
        <f t="shared" si="86"/>
        <v>0</v>
      </c>
      <c r="AQ262" s="4">
        <f t="shared" si="79"/>
        <v>0</v>
      </c>
      <c r="AR262" s="2"/>
      <c r="AS262" s="2"/>
      <c r="AT262" s="2"/>
      <c r="AU262" s="2">
        <f t="shared" si="87"/>
        <v>0</v>
      </c>
      <c r="AV262" s="4">
        <f t="shared" si="80"/>
        <v>0</v>
      </c>
    </row>
    <row r="263" spans="1:48" ht="24.75" x14ac:dyDescent="0.25">
      <c r="A263" s="14">
        <v>102025001</v>
      </c>
      <c r="B263" s="15" t="str">
        <f>VLOOKUP(A263,'[31]MEDICAMENTOS OCT-NOV-DIC 2025'!$B$2:$D$1754,3,0)</f>
        <v>VINBLASTINA SULFATO 10mg, polvo liofilizado, I.V.</v>
      </c>
      <c r="C263" s="16">
        <v>29.78</v>
      </c>
      <c r="D263" s="17">
        <v>86</v>
      </c>
      <c r="E263" s="17">
        <v>0</v>
      </c>
      <c r="F263" s="17">
        <v>0</v>
      </c>
      <c r="G263" s="18">
        <f t="shared" si="88"/>
        <v>86</v>
      </c>
      <c r="H263" s="16">
        <f t="shared" si="89"/>
        <v>2561.08</v>
      </c>
      <c r="I263" s="17"/>
      <c r="J263" s="17">
        <v>0</v>
      </c>
      <c r="K263" s="17">
        <v>0</v>
      </c>
      <c r="L263" s="19">
        <f t="shared" si="81"/>
        <v>0</v>
      </c>
      <c r="M263" s="20">
        <f t="shared" si="74"/>
        <v>0</v>
      </c>
      <c r="N263" s="17">
        <v>371</v>
      </c>
      <c r="O263" s="17">
        <v>0</v>
      </c>
      <c r="P263" s="17">
        <v>0</v>
      </c>
      <c r="Q263" s="21">
        <f t="shared" si="90"/>
        <v>371</v>
      </c>
      <c r="R263" s="22">
        <f t="shared" si="91"/>
        <v>11048.380000000001</v>
      </c>
      <c r="S263" s="2"/>
      <c r="T263" s="2"/>
      <c r="U263" s="2"/>
      <c r="V263" s="2">
        <f t="shared" si="82"/>
        <v>0</v>
      </c>
      <c r="W263" s="3">
        <f t="shared" si="75"/>
        <v>0</v>
      </c>
      <c r="X263" s="2"/>
      <c r="Y263" s="2"/>
      <c r="Z263" s="2"/>
      <c r="AA263" s="2">
        <f t="shared" si="83"/>
        <v>0</v>
      </c>
      <c r="AB263" s="3">
        <f t="shared" si="76"/>
        <v>0</v>
      </c>
      <c r="AC263" s="2"/>
      <c r="AD263" s="2"/>
      <c r="AE263" s="2"/>
      <c r="AF263" s="2">
        <f t="shared" si="84"/>
        <v>0</v>
      </c>
      <c r="AG263" s="3">
        <f t="shared" si="77"/>
        <v>0</v>
      </c>
      <c r="AH263" s="2"/>
      <c r="AI263" s="2"/>
      <c r="AJ263" s="2"/>
      <c r="AK263" s="2">
        <f t="shared" si="85"/>
        <v>0</v>
      </c>
      <c r="AL263" s="4">
        <f t="shared" si="78"/>
        <v>0</v>
      </c>
      <c r="AM263" s="2"/>
      <c r="AN263" s="2"/>
      <c r="AO263" s="2"/>
      <c r="AP263" s="2">
        <f t="shared" si="86"/>
        <v>0</v>
      </c>
      <c r="AQ263" s="4">
        <f t="shared" si="79"/>
        <v>0</v>
      </c>
      <c r="AR263" s="2"/>
      <c r="AS263" s="2"/>
      <c r="AT263" s="2"/>
      <c r="AU263" s="2">
        <f t="shared" si="87"/>
        <v>0</v>
      </c>
      <c r="AV263" s="4">
        <f t="shared" si="80"/>
        <v>0</v>
      </c>
    </row>
    <row r="264" spans="1:48" x14ac:dyDescent="0.25">
      <c r="A264" s="14">
        <v>102026001</v>
      </c>
      <c r="B264" s="15" t="str">
        <f>VLOOKUP(A264,'[31]MEDICAMENTOS OCT-NOV-DIC 2025'!$B$2:$D$1754,3,0)</f>
        <v>CITARABINA 100mg, polvo liofilizado, I.V.</v>
      </c>
      <c r="C264" s="16">
        <v>7.66</v>
      </c>
      <c r="D264" s="17">
        <v>3919</v>
      </c>
      <c r="E264" s="17">
        <v>0</v>
      </c>
      <c r="F264" s="17">
        <v>40</v>
      </c>
      <c r="G264" s="18">
        <f t="shared" si="88"/>
        <v>3959</v>
      </c>
      <c r="H264" s="16">
        <f t="shared" si="89"/>
        <v>30325.940000000002</v>
      </c>
      <c r="I264" s="17">
        <v>3859</v>
      </c>
      <c r="J264" s="17">
        <v>0</v>
      </c>
      <c r="K264" s="17">
        <v>60</v>
      </c>
      <c r="L264" s="19">
        <f t="shared" si="81"/>
        <v>3919</v>
      </c>
      <c r="M264" s="20">
        <f t="shared" si="74"/>
        <v>30019.54</v>
      </c>
      <c r="N264" s="17">
        <v>3859</v>
      </c>
      <c r="O264" s="17">
        <v>0</v>
      </c>
      <c r="P264" s="17">
        <v>10</v>
      </c>
      <c r="Q264" s="21">
        <f t="shared" si="90"/>
        <v>3869</v>
      </c>
      <c r="R264" s="22">
        <f t="shared" si="91"/>
        <v>29636.54</v>
      </c>
      <c r="S264" s="2"/>
      <c r="T264" s="2"/>
      <c r="U264" s="2"/>
      <c r="V264" s="2">
        <f t="shared" si="82"/>
        <v>0</v>
      </c>
      <c r="W264" s="3">
        <f t="shared" si="75"/>
        <v>0</v>
      </c>
      <c r="X264" s="2"/>
      <c r="Y264" s="2"/>
      <c r="Z264" s="2"/>
      <c r="AA264" s="2">
        <f t="shared" si="83"/>
        <v>0</v>
      </c>
      <c r="AB264" s="3">
        <f t="shared" si="76"/>
        <v>0</v>
      </c>
      <c r="AC264" s="2"/>
      <c r="AD264" s="2"/>
      <c r="AE264" s="2"/>
      <c r="AF264" s="2">
        <f t="shared" si="84"/>
        <v>0</v>
      </c>
      <c r="AG264" s="3">
        <f t="shared" si="77"/>
        <v>0</v>
      </c>
      <c r="AH264" s="2"/>
      <c r="AI264" s="2"/>
      <c r="AJ264" s="2"/>
      <c r="AK264" s="2">
        <f t="shared" si="85"/>
        <v>0</v>
      </c>
      <c r="AL264" s="4">
        <f t="shared" si="78"/>
        <v>0</v>
      </c>
      <c r="AM264" s="2"/>
      <c r="AN264" s="2"/>
      <c r="AO264" s="2"/>
      <c r="AP264" s="2">
        <f t="shared" si="86"/>
        <v>0</v>
      </c>
      <c r="AQ264" s="4">
        <f t="shared" si="79"/>
        <v>0</v>
      </c>
      <c r="AR264" s="2"/>
      <c r="AS264" s="2"/>
      <c r="AT264" s="2"/>
      <c r="AU264" s="2">
        <f t="shared" si="87"/>
        <v>0</v>
      </c>
      <c r="AV264" s="4">
        <f t="shared" si="80"/>
        <v>0</v>
      </c>
    </row>
    <row r="265" spans="1:48" ht="24.75" x14ac:dyDescent="0.25">
      <c r="A265" s="14">
        <v>102026801</v>
      </c>
      <c r="B265" s="15" t="str">
        <f>VLOOKUP(A265,'[31]MEDICAMENTOS OCT-NOV-DIC 2025'!$B$2:$D$1754,3,0)</f>
        <v>LIGNOCAÍNA (LIDOCAÍNA) 2%, con preservativo, solución, I.M., I.V.</v>
      </c>
      <c r="C265" s="16">
        <v>1.93</v>
      </c>
      <c r="D265" s="17">
        <v>42708</v>
      </c>
      <c r="E265" s="17">
        <v>1100</v>
      </c>
      <c r="F265" s="17">
        <v>2390</v>
      </c>
      <c r="G265" s="18">
        <f t="shared" si="88"/>
        <v>46198</v>
      </c>
      <c r="H265" s="16">
        <f t="shared" si="89"/>
        <v>89162.14</v>
      </c>
      <c r="I265" s="17">
        <v>40483</v>
      </c>
      <c r="J265" s="17">
        <v>155</v>
      </c>
      <c r="K265" s="17">
        <v>3919</v>
      </c>
      <c r="L265" s="19">
        <f t="shared" si="81"/>
        <v>44557</v>
      </c>
      <c r="M265" s="20">
        <f t="shared" si="74"/>
        <v>85995.01</v>
      </c>
      <c r="N265" s="17">
        <v>38233</v>
      </c>
      <c r="O265" s="17">
        <v>0</v>
      </c>
      <c r="P265" s="17">
        <v>3543</v>
      </c>
      <c r="Q265" s="21">
        <f t="shared" si="90"/>
        <v>41776</v>
      </c>
      <c r="R265" s="22">
        <f t="shared" si="91"/>
        <v>80627.679999999993</v>
      </c>
      <c r="S265" s="2"/>
      <c r="T265" s="2"/>
      <c r="U265" s="2"/>
      <c r="V265" s="2">
        <f t="shared" si="82"/>
        <v>0</v>
      </c>
      <c r="W265" s="3">
        <f t="shared" si="75"/>
        <v>0</v>
      </c>
      <c r="X265" s="2"/>
      <c r="Y265" s="2"/>
      <c r="Z265" s="2"/>
      <c r="AA265" s="2">
        <f t="shared" si="83"/>
        <v>0</v>
      </c>
      <c r="AB265" s="3">
        <f t="shared" si="76"/>
        <v>0</v>
      </c>
      <c r="AC265" s="2"/>
      <c r="AD265" s="2"/>
      <c r="AE265" s="2"/>
      <c r="AF265" s="2">
        <f t="shared" si="84"/>
        <v>0</v>
      </c>
      <c r="AG265" s="3">
        <f t="shared" si="77"/>
        <v>0</v>
      </c>
      <c r="AH265" s="2"/>
      <c r="AI265" s="2"/>
      <c r="AJ265" s="2"/>
      <c r="AK265" s="2">
        <f t="shared" si="85"/>
        <v>0</v>
      </c>
      <c r="AL265" s="4">
        <f t="shared" si="78"/>
        <v>0</v>
      </c>
      <c r="AM265" s="2"/>
      <c r="AN265" s="2"/>
      <c r="AO265" s="2"/>
      <c r="AP265" s="2">
        <f t="shared" si="86"/>
        <v>0</v>
      </c>
      <c r="AQ265" s="4">
        <f t="shared" si="79"/>
        <v>0</v>
      </c>
      <c r="AR265" s="2"/>
      <c r="AS265" s="2"/>
      <c r="AT265" s="2"/>
      <c r="AU265" s="2">
        <f t="shared" si="87"/>
        <v>0</v>
      </c>
      <c r="AV265" s="4">
        <f t="shared" si="80"/>
        <v>0</v>
      </c>
    </row>
    <row r="266" spans="1:48" ht="24.75" x14ac:dyDescent="0.25">
      <c r="A266" s="14">
        <v>102027801</v>
      </c>
      <c r="B266" s="15" t="str">
        <f>VLOOKUP(A266,'[31]MEDICAMENTOS OCT-NOV-DIC 2025'!$B$2:$D$1754,3,0)</f>
        <v>MEDROXIPROGESTERONA, larga acción, 150mg/ml, solución o suspensión, I.M.</v>
      </c>
      <c r="C266" s="16">
        <v>2.96</v>
      </c>
      <c r="D266" s="17">
        <v>0</v>
      </c>
      <c r="E266" s="17">
        <v>0</v>
      </c>
      <c r="F266" s="17">
        <v>0</v>
      </c>
      <c r="G266" s="18">
        <f t="shared" si="88"/>
        <v>0</v>
      </c>
      <c r="H266" s="16">
        <f t="shared" si="89"/>
        <v>0</v>
      </c>
      <c r="I266" s="17">
        <v>0</v>
      </c>
      <c r="J266" s="17">
        <v>0</v>
      </c>
      <c r="K266" s="17">
        <v>0</v>
      </c>
      <c r="L266" s="19">
        <f t="shared" si="81"/>
        <v>0</v>
      </c>
      <c r="M266" s="20">
        <f t="shared" si="74"/>
        <v>0</v>
      </c>
      <c r="N266" s="17">
        <v>0</v>
      </c>
      <c r="O266" s="17">
        <v>0</v>
      </c>
      <c r="P266" s="17">
        <v>0</v>
      </c>
      <c r="Q266" s="21">
        <f t="shared" si="90"/>
        <v>0</v>
      </c>
      <c r="R266" s="22">
        <f t="shared" si="91"/>
        <v>0</v>
      </c>
      <c r="S266" s="2"/>
      <c r="T266" s="2"/>
      <c r="U266" s="2"/>
      <c r="V266" s="2">
        <f t="shared" si="82"/>
        <v>0</v>
      </c>
      <c r="W266" s="3">
        <f t="shared" si="75"/>
        <v>0</v>
      </c>
      <c r="X266" s="2"/>
      <c r="Y266" s="2"/>
      <c r="Z266" s="2"/>
      <c r="AA266" s="2">
        <f t="shared" si="83"/>
        <v>0</v>
      </c>
      <c r="AB266" s="3">
        <f t="shared" si="76"/>
        <v>0</v>
      </c>
      <c r="AC266" s="2"/>
      <c r="AD266" s="2"/>
      <c r="AE266" s="2"/>
      <c r="AF266" s="2">
        <f t="shared" si="84"/>
        <v>0</v>
      </c>
      <c r="AG266" s="3">
        <f t="shared" si="77"/>
        <v>0</v>
      </c>
      <c r="AH266" s="2"/>
      <c r="AI266" s="2"/>
      <c r="AJ266" s="2"/>
      <c r="AK266" s="2">
        <f t="shared" si="85"/>
        <v>0</v>
      </c>
      <c r="AL266" s="4">
        <f t="shared" si="78"/>
        <v>0</v>
      </c>
      <c r="AM266" s="2"/>
      <c r="AN266" s="2"/>
      <c r="AO266" s="2"/>
      <c r="AP266" s="2">
        <f t="shared" si="86"/>
        <v>0</v>
      </c>
      <c r="AQ266" s="4">
        <f t="shared" si="79"/>
        <v>0</v>
      </c>
      <c r="AR266" s="2"/>
      <c r="AS266" s="2"/>
      <c r="AT266" s="2"/>
      <c r="AU266" s="2">
        <f t="shared" si="87"/>
        <v>0</v>
      </c>
      <c r="AV266" s="4">
        <f t="shared" si="80"/>
        <v>0</v>
      </c>
    </row>
    <row r="267" spans="1:48" x14ac:dyDescent="0.25">
      <c r="A267" s="14">
        <v>102030701</v>
      </c>
      <c r="B267" s="15" t="str">
        <f>VLOOKUP(A267,'[31]MEDICAMENTOS OCT-NOV-DIC 2025'!$B$2:$D$1754,3,0)</f>
        <v>FENTANILO 0.05mg/ml, I.M., I.V.</v>
      </c>
      <c r="C267" s="16">
        <v>0.5</v>
      </c>
      <c r="D267" s="17">
        <v>196924</v>
      </c>
      <c r="E267" s="17">
        <v>0</v>
      </c>
      <c r="F267" s="17">
        <v>0</v>
      </c>
      <c r="G267" s="18">
        <f t="shared" si="88"/>
        <v>196924</v>
      </c>
      <c r="H267" s="16">
        <f t="shared" si="89"/>
        <v>98462</v>
      </c>
      <c r="I267" s="17">
        <v>128565</v>
      </c>
      <c r="J267" s="17">
        <v>0</v>
      </c>
      <c r="K267" s="17">
        <v>0</v>
      </c>
      <c r="L267" s="19">
        <f t="shared" si="81"/>
        <v>128565</v>
      </c>
      <c r="M267" s="20">
        <f t="shared" si="74"/>
        <v>64282.5</v>
      </c>
      <c r="N267" s="17">
        <v>82364</v>
      </c>
      <c r="O267" s="17">
        <v>0</v>
      </c>
      <c r="P267" s="17">
        <v>0</v>
      </c>
      <c r="Q267" s="21">
        <f t="shared" si="90"/>
        <v>82364</v>
      </c>
      <c r="R267" s="22">
        <f t="shared" si="91"/>
        <v>41182</v>
      </c>
      <c r="S267" s="2"/>
      <c r="T267" s="2"/>
      <c r="U267" s="2"/>
      <c r="V267" s="2">
        <f t="shared" si="82"/>
        <v>0</v>
      </c>
      <c r="W267" s="3">
        <f t="shared" si="75"/>
        <v>0</v>
      </c>
      <c r="X267" s="2"/>
      <c r="Y267" s="2"/>
      <c r="Z267" s="2"/>
      <c r="AA267" s="2">
        <f t="shared" si="83"/>
        <v>0</v>
      </c>
      <c r="AB267" s="3">
        <f t="shared" si="76"/>
        <v>0</v>
      </c>
      <c r="AC267" s="2"/>
      <c r="AD267" s="2"/>
      <c r="AE267" s="2"/>
      <c r="AF267" s="2">
        <f t="shared" si="84"/>
        <v>0</v>
      </c>
      <c r="AG267" s="3">
        <f t="shared" si="77"/>
        <v>0</v>
      </c>
      <c r="AH267" s="2"/>
      <c r="AI267" s="2"/>
      <c r="AJ267" s="2"/>
      <c r="AK267" s="2">
        <f t="shared" si="85"/>
        <v>0</v>
      </c>
      <c r="AL267" s="4">
        <f t="shared" si="78"/>
        <v>0</v>
      </c>
      <c r="AM267" s="2"/>
      <c r="AN267" s="2"/>
      <c r="AO267" s="2"/>
      <c r="AP267" s="2">
        <f t="shared" si="86"/>
        <v>0</v>
      </c>
      <c r="AQ267" s="4">
        <f t="shared" si="79"/>
        <v>0</v>
      </c>
      <c r="AR267" s="2"/>
      <c r="AS267" s="2"/>
      <c r="AT267" s="2"/>
      <c r="AU267" s="2">
        <f t="shared" si="87"/>
        <v>0</v>
      </c>
      <c r="AV267" s="4">
        <f t="shared" si="80"/>
        <v>0</v>
      </c>
    </row>
    <row r="268" spans="1:48" ht="24.75" x14ac:dyDescent="0.25">
      <c r="A268" s="14">
        <v>102031702</v>
      </c>
      <c r="B268" s="15" t="str">
        <f>VLOOKUP(A268,'[31]MEDICAMENTOS OCT-NOV-DIC 2025'!$B$2:$D$1754,3,0)</f>
        <v>FUROSEMIDA 10mg/ml, solución,  I.M., I.V.</v>
      </c>
      <c r="C268" s="16">
        <v>0.11</v>
      </c>
      <c r="D268" s="17">
        <v>130290</v>
      </c>
      <c r="E268" s="17">
        <v>0</v>
      </c>
      <c r="F268" s="17">
        <v>50939</v>
      </c>
      <c r="G268" s="18">
        <f t="shared" si="88"/>
        <v>181229</v>
      </c>
      <c r="H268" s="16">
        <f t="shared" si="89"/>
        <v>19935.189999999999</v>
      </c>
      <c r="I268" s="17">
        <v>114945</v>
      </c>
      <c r="J268" s="17">
        <v>0</v>
      </c>
      <c r="K268" s="17">
        <v>46914</v>
      </c>
      <c r="L268" s="19">
        <f t="shared" si="81"/>
        <v>161859</v>
      </c>
      <c r="M268" s="20">
        <f t="shared" si="74"/>
        <v>17804.490000000002</v>
      </c>
      <c r="N268" s="17">
        <v>89043</v>
      </c>
      <c r="O268" s="17">
        <v>20385</v>
      </c>
      <c r="P268" s="17">
        <v>45574</v>
      </c>
      <c r="Q268" s="21">
        <f t="shared" si="90"/>
        <v>155002</v>
      </c>
      <c r="R268" s="22">
        <f t="shared" si="91"/>
        <v>17050.22</v>
      </c>
      <c r="S268" s="2"/>
      <c r="T268" s="2"/>
      <c r="U268" s="2"/>
      <c r="V268" s="2">
        <f t="shared" si="82"/>
        <v>0</v>
      </c>
      <c r="W268" s="3">
        <f t="shared" si="75"/>
        <v>0</v>
      </c>
      <c r="X268" s="2"/>
      <c r="Y268" s="2"/>
      <c r="Z268" s="2"/>
      <c r="AA268" s="2">
        <f t="shared" si="83"/>
        <v>0</v>
      </c>
      <c r="AB268" s="3">
        <f t="shared" si="76"/>
        <v>0</v>
      </c>
      <c r="AC268" s="2"/>
      <c r="AD268" s="2"/>
      <c r="AE268" s="2"/>
      <c r="AF268" s="2">
        <f t="shared" si="84"/>
        <v>0</v>
      </c>
      <c r="AG268" s="3">
        <f t="shared" si="77"/>
        <v>0</v>
      </c>
      <c r="AH268" s="2"/>
      <c r="AI268" s="2"/>
      <c r="AJ268" s="2"/>
      <c r="AK268" s="2">
        <f t="shared" si="85"/>
        <v>0</v>
      </c>
      <c r="AL268" s="4">
        <f t="shared" si="78"/>
        <v>0</v>
      </c>
      <c r="AM268" s="2"/>
      <c r="AN268" s="2"/>
      <c r="AO268" s="2"/>
      <c r="AP268" s="2">
        <f t="shared" si="86"/>
        <v>0</v>
      </c>
      <c r="AQ268" s="4">
        <f t="shared" si="79"/>
        <v>0</v>
      </c>
      <c r="AR268" s="2"/>
      <c r="AS268" s="2"/>
      <c r="AT268" s="2"/>
      <c r="AU268" s="2">
        <f t="shared" si="87"/>
        <v>0</v>
      </c>
      <c r="AV268" s="4">
        <f t="shared" si="80"/>
        <v>0</v>
      </c>
    </row>
    <row r="269" spans="1:48" ht="24.75" x14ac:dyDescent="0.25">
      <c r="A269" s="14">
        <v>102032401</v>
      </c>
      <c r="B269" s="15" t="str">
        <f>VLOOKUP(A269,'[31]MEDICAMENTOS OCT-NOV-DIC 2025'!$B$2:$D$1754,3,0)</f>
        <v>ATROPINA SULFATO 1mg/ml, solución,  S.C., I.M., I.V.</v>
      </c>
      <c r="C269" s="16">
        <v>0.48</v>
      </c>
      <c r="D269" s="17">
        <v>33</v>
      </c>
      <c r="E269" s="17">
        <v>271</v>
      </c>
      <c r="F269" s="17">
        <v>0</v>
      </c>
      <c r="G269" s="18">
        <f t="shared" si="88"/>
        <v>304</v>
      </c>
      <c r="H269" s="16">
        <f t="shared" si="89"/>
        <v>145.91999999999999</v>
      </c>
      <c r="I269" s="17">
        <v>3031</v>
      </c>
      <c r="J269" s="17">
        <v>771</v>
      </c>
      <c r="K269" s="17">
        <v>38</v>
      </c>
      <c r="L269" s="19">
        <f t="shared" si="81"/>
        <v>3840</v>
      </c>
      <c r="M269" s="20">
        <f t="shared" si="74"/>
        <v>1843.1999999999998</v>
      </c>
      <c r="N269" s="17">
        <v>2391</v>
      </c>
      <c r="O269" s="17">
        <v>571</v>
      </c>
      <c r="P269" s="17">
        <v>33</v>
      </c>
      <c r="Q269" s="21">
        <f t="shared" si="90"/>
        <v>2995</v>
      </c>
      <c r="R269" s="22">
        <f t="shared" si="91"/>
        <v>1437.6</v>
      </c>
      <c r="S269" s="2"/>
      <c r="T269" s="2"/>
      <c r="U269" s="2"/>
      <c r="V269" s="2">
        <f t="shared" si="82"/>
        <v>0</v>
      </c>
      <c r="W269" s="3">
        <f t="shared" si="75"/>
        <v>0</v>
      </c>
      <c r="X269" s="2"/>
      <c r="Y269" s="2"/>
      <c r="Z269" s="2"/>
      <c r="AA269" s="2">
        <f t="shared" si="83"/>
        <v>0</v>
      </c>
      <c r="AB269" s="3">
        <f t="shared" si="76"/>
        <v>0</v>
      </c>
      <c r="AC269" s="2"/>
      <c r="AD269" s="2"/>
      <c r="AE269" s="2"/>
      <c r="AF269" s="2">
        <f t="shared" si="84"/>
        <v>0</v>
      </c>
      <c r="AG269" s="3">
        <f t="shared" si="77"/>
        <v>0</v>
      </c>
      <c r="AH269" s="2"/>
      <c r="AI269" s="2"/>
      <c r="AJ269" s="2"/>
      <c r="AK269" s="2">
        <f t="shared" si="85"/>
        <v>0</v>
      </c>
      <c r="AL269" s="4">
        <f t="shared" si="78"/>
        <v>0</v>
      </c>
      <c r="AM269" s="2"/>
      <c r="AN269" s="2"/>
      <c r="AO269" s="2"/>
      <c r="AP269" s="2">
        <f t="shared" si="86"/>
        <v>0</v>
      </c>
      <c r="AQ269" s="4">
        <f t="shared" si="79"/>
        <v>0</v>
      </c>
      <c r="AR269" s="2"/>
      <c r="AS269" s="2"/>
      <c r="AT269" s="2"/>
      <c r="AU269" s="2">
        <f t="shared" si="87"/>
        <v>0</v>
      </c>
      <c r="AV269" s="4">
        <f t="shared" si="80"/>
        <v>0</v>
      </c>
    </row>
    <row r="270" spans="1:48" ht="24.75" x14ac:dyDescent="0.25">
      <c r="A270" s="14">
        <v>102033301</v>
      </c>
      <c r="B270" s="15" t="str">
        <f>VLOOKUP(A270,'[31]MEDICAMENTOS OCT-NOV-DIC 2025'!$B$2:$D$1754,3,0)</f>
        <v>GENTAMICINA SULFATO 40mg/ml, solución, I.M., I.V.</v>
      </c>
      <c r="C270" s="16">
        <v>0.24</v>
      </c>
      <c r="D270" s="17">
        <v>5264</v>
      </c>
      <c r="E270" s="17">
        <v>2849</v>
      </c>
      <c r="F270" s="17">
        <v>909</v>
      </c>
      <c r="G270" s="18">
        <f t="shared" si="88"/>
        <v>9022</v>
      </c>
      <c r="H270" s="16">
        <f t="shared" si="89"/>
        <v>2165.2799999999997</v>
      </c>
      <c r="I270" s="17">
        <v>2928</v>
      </c>
      <c r="J270" s="17">
        <v>2299</v>
      </c>
      <c r="K270" s="17">
        <v>1353</v>
      </c>
      <c r="L270" s="19">
        <f t="shared" si="81"/>
        <v>6580</v>
      </c>
      <c r="M270" s="20">
        <f t="shared" si="74"/>
        <v>1579.2</v>
      </c>
      <c r="N270" s="17">
        <v>1568</v>
      </c>
      <c r="O270" s="17">
        <v>1699</v>
      </c>
      <c r="P270" s="17">
        <v>1011</v>
      </c>
      <c r="Q270" s="21">
        <f t="shared" si="90"/>
        <v>4278</v>
      </c>
      <c r="R270" s="22">
        <f t="shared" si="91"/>
        <v>1026.72</v>
      </c>
      <c r="S270" s="2"/>
      <c r="T270" s="2"/>
      <c r="U270" s="2"/>
      <c r="V270" s="2">
        <f t="shared" si="82"/>
        <v>0</v>
      </c>
      <c r="W270" s="3">
        <f t="shared" si="75"/>
        <v>0</v>
      </c>
      <c r="X270" s="2"/>
      <c r="Y270" s="2"/>
      <c r="Z270" s="2"/>
      <c r="AA270" s="2">
        <f t="shared" si="83"/>
        <v>0</v>
      </c>
      <c r="AB270" s="3">
        <f t="shared" si="76"/>
        <v>0</v>
      </c>
      <c r="AC270" s="2"/>
      <c r="AD270" s="2"/>
      <c r="AE270" s="2"/>
      <c r="AF270" s="2">
        <f t="shared" si="84"/>
        <v>0</v>
      </c>
      <c r="AG270" s="3">
        <f t="shared" si="77"/>
        <v>0</v>
      </c>
      <c r="AH270" s="2"/>
      <c r="AI270" s="2"/>
      <c r="AJ270" s="2"/>
      <c r="AK270" s="2">
        <f t="shared" si="85"/>
        <v>0</v>
      </c>
      <c r="AL270" s="4">
        <f t="shared" si="78"/>
        <v>0</v>
      </c>
      <c r="AM270" s="2"/>
      <c r="AN270" s="2"/>
      <c r="AO270" s="2"/>
      <c r="AP270" s="2">
        <f t="shared" si="86"/>
        <v>0</v>
      </c>
      <c r="AQ270" s="4">
        <f t="shared" si="79"/>
        <v>0</v>
      </c>
      <c r="AR270" s="2"/>
      <c r="AS270" s="2"/>
      <c r="AT270" s="2"/>
      <c r="AU270" s="2">
        <f t="shared" si="87"/>
        <v>0</v>
      </c>
      <c r="AV270" s="4">
        <f t="shared" si="80"/>
        <v>0</v>
      </c>
    </row>
    <row r="271" spans="1:48" x14ac:dyDescent="0.25">
      <c r="A271" s="14">
        <v>102037201</v>
      </c>
      <c r="B271" s="15" t="str">
        <f>VLOOKUP(A271,'[31]MEDICAMENTOS OCT-NOV-DIC 2025'!$B$2:$D$1754,3,0)</f>
        <v>KETAMINA 50mg/ml, solución, I.M., I.V.</v>
      </c>
      <c r="C271" s="16">
        <v>3.14</v>
      </c>
      <c r="D271" s="17">
        <v>0</v>
      </c>
      <c r="E271" s="17">
        <v>0</v>
      </c>
      <c r="F271" s="17">
        <v>0</v>
      </c>
      <c r="G271" s="18">
        <f t="shared" si="88"/>
        <v>0</v>
      </c>
      <c r="H271" s="16">
        <f t="shared" si="89"/>
        <v>0</v>
      </c>
      <c r="I271" s="17">
        <v>0</v>
      </c>
      <c r="J271" s="17">
        <v>0</v>
      </c>
      <c r="K271" s="17">
        <v>0</v>
      </c>
      <c r="L271" s="19">
        <f t="shared" si="81"/>
        <v>0</v>
      </c>
      <c r="M271" s="20">
        <f t="shared" si="74"/>
        <v>0</v>
      </c>
      <c r="N271" s="17">
        <v>0</v>
      </c>
      <c r="O271" s="17">
        <v>0</v>
      </c>
      <c r="P271" s="17">
        <v>0</v>
      </c>
      <c r="Q271" s="21">
        <f t="shared" si="90"/>
        <v>0</v>
      </c>
      <c r="R271" s="22">
        <f t="shared" si="91"/>
        <v>0</v>
      </c>
      <c r="S271" s="2"/>
      <c r="T271" s="2"/>
      <c r="U271" s="2"/>
      <c r="V271" s="2">
        <f t="shared" si="82"/>
        <v>0</v>
      </c>
      <c r="W271" s="3">
        <f t="shared" si="75"/>
        <v>0</v>
      </c>
      <c r="X271" s="2"/>
      <c r="Y271" s="2"/>
      <c r="Z271" s="2"/>
      <c r="AA271" s="2">
        <f t="shared" si="83"/>
        <v>0</v>
      </c>
      <c r="AB271" s="3">
        <f t="shared" si="76"/>
        <v>0</v>
      </c>
      <c r="AC271" s="2"/>
      <c r="AD271" s="2"/>
      <c r="AE271" s="2"/>
      <c r="AF271" s="2">
        <f t="shared" si="84"/>
        <v>0</v>
      </c>
      <c r="AG271" s="3">
        <f t="shared" si="77"/>
        <v>0</v>
      </c>
      <c r="AH271" s="2"/>
      <c r="AI271" s="2"/>
      <c r="AJ271" s="2"/>
      <c r="AK271" s="2">
        <f t="shared" si="85"/>
        <v>0</v>
      </c>
      <c r="AL271" s="4">
        <f t="shared" si="78"/>
        <v>0</v>
      </c>
      <c r="AM271" s="2"/>
      <c r="AN271" s="2"/>
      <c r="AO271" s="2"/>
      <c r="AP271" s="2">
        <f t="shared" si="86"/>
        <v>0</v>
      </c>
      <c r="AQ271" s="4">
        <f t="shared" si="79"/>
        <v>0</v>
      </c>
      <c r="AR271" s="2"/>
      <c r="AS271" s="2"/>
      <c r="AT271" s="2"/>
      <c r="AU271" s="2">
        <f t="shared" si="87"/>
        <v>0</v>
      </c>
      <c r="AV271" s="4">
        <f t="shared" si="80"/>
        <v>0</v>
      </c>
    </row>
    <row r="272" spans="1:48" ht="24.75" x14ac:dyDescent="0.25">
      <c r="A272" s="14">
        <v>102037401</v>
      </c>
      <c r="B272" s="15" t="str">
        <f>VLOOKUP(A272,'[31]MEDICAMENTOS OCT-NOV-DIC 2025'!$B$2:$D$1754,3,0)</f>
        <v>CICLOFOSFAMIDA 500mg–1g,  polvo liofilizado, I.V.</v>
      </c>
      <c r="C272" s="16">
        <v>7</v>
      </c>
      <c r="D272" s="17">
        <v>1800</v>
      </c>
      <c r="E272" s="17">
        <v>35</v>
      </c>
      <c r="F272" s="17">
        <v>200</v>
      </c>
      <c r="G272" s="18">
        <f t="shared" si="88"/>
        <v>2035</v>
      </c>
      <c r="H272" s="16">
        <f t="shared" si="89"/>
        <v>14245</v>
      </c>
      <c r="I272" s="17">
        <v>1600</v>
      </c>
      <c r="J272" s="17">
        <v>35</v>
      </c>
      <c r="K272" s="17">
        <v>200</v>
      </c>
      <c r="L272" s="19">
        <f t="shared" si="81"/>
        <v>1835</v>
      </c>
      <c r="M272" s="20">
        <f t="shared" si="74"/>
        <v>12845</v>
      </c>
      <c r="N272" s="17">
        <v>1100</v>
      </c>
      <c r="O272" s="17">
        <v>35</v>
      </c>
      <c r="P272" s="17">
        <v>200</v>
      </c>
      <c r="Q272" s="21">
        <f t="shared" si="90"/>
        <v>1335</v>
      </c>
      <c r="R272" s="22">
        <f t="shared" si="91"/>
        <v>9345</v>
      </c>
      <c r="S272" s="2"/>
      <c r="T272" s="2"/>
      <c r="U272" s="2"/>
      <c r="V272" s="2">
        <f t="shared" si="82"/>
        <v>0</v>
      </c>
      <c r="W272" s="3">
        <f t="shared" si="75"/>
        <v>0</v>
      </c>
      <c r="X272" s="2"/>
      <c r="Y272" s="2"/>
      <c r="Z272" s="2"/>
      <c r="AA272" s="2">
        <f t="shared" si="83"/>
        <v>0</v>
      </c>
      <c r="AB272" s="3">
        <f t="shared" si="76"/>
        <v>0</v>
      </c>
      <c r="AC272" s="2"/>
      <c r="AD272" s="2"/>
      <c r="AE272" s="2"/>
      <c r="AF272" s="2">
        <f t="shared" si="84"/>
        <v>0</v>
      </c>
      <c r="AG272" s="3">
        <f t="shared" si="77"/>
        <v>0</v>
      </c>
      <c r="AH272" s="2"/>
      <c r="AI272" s="2"/>
      <c r="AJ272" s="2"/>
      <c r="AK272" s="2">
        <f t="shared" si="85"/>
        <v>0</v>
      </c>
      <c r="AL272" s="4">
        <f t="shared" si="78"/>
        <v>0</v>
      </c>
      <c r="AM272" s="2"/>
      <c r="AN272" s="2"/>
      <c r="AO272" s="2"/>
      <c r="AP272" s="2">
        <f t="shared" si="86"/>
        <v>0</v>
      </c>
      <c r="AQ272" s="4">
        <f t="shared" si="79"/>
        <v>0</v>
      </c>
      <c r="AR272" s="2"/>
      <c r="AS272" s="2"/>
      <c r="AT272" s="2"/>
      <c r="AU272" s="2">
        <f t="shared" si="87"/>
        <v>0</v>
      </c>
      <c r="AV272" s="4">
        <f t="shared" si="80"/>
        <v>0</v>
      </c>
    </row>
    <row r="273" spans="1:48" ht="36.75" x14ac:dyDescent="0.25">
      <c r="A273" s="14">
        <v>102037601</v>
      </c>
      <c r="B273" s="15" t="str">
        <f>VLOOKUP(A273,'[31]MEDICAMENTOS OCT-NOV-DIC 2025'!$B$2:$D$1754,3,0)</f>
        <v>MANITOL 20%, solución para Infusión Intravenosa, con equipo adaptable desechable I.V., (con filtro).</v>
      </c>
      <c r="C273" s="16">
        <v>1.25</v>
      </c>
      <c r="D273" s="17">
        <v>2043</v>
      </c>
      <c r="E273" s="17">
        <v>535</v>
      </c>
      <c r="F273" s="17">
        <v>372</v>
      </c>
      <c r="G273" s="18">
        <f t="shared" si="88"/>
        <v>2950</v>
      </c>
      <c r="H273" s="16">
        <f t="shared" si="89"/>
        <v>3687.5</v>
      </c>
      <c r="I273" s="17">
        <v>1299</v>
      </c>
      <c r="J273" s="17">
        <v>527</v>
      </c>
      <c r="K273" s="17">
        <v>492</v>
      </c>
      <c r="L273" s="19">
        <f t="shared" si="81"/>
        <v>2318</v>
      </c>
      <c r="M273" s="20">
        <f t="shared" si="74"/>
        <v>2897.5</v>
      </c>
      <c r="N273" s="17">
        <v>1041</v>
      </c>
      <c r="O273" s="17">
        <v>451</v>
      </c>
      <c r="P273" s="17">
        <v>116</v>
      </c>
      <c r="Q273" s="21">
        <f t="shared" si="90"/>
        <v>1608</v>
      </c>
      <c r="R273" s="22">
        <f t="shared" si="91"/>
        <v>2010</v>
      </c>
      <c r="S273" s="2"/>
      <c r="T273" s="2"/>
      <c r="U273" s="2"/>
      <c r="V273" s="2">
        <f t="shared" si="82"/>
        <v>0</v>
      </c>
      <c r="W273" s="3">
        <f t="shared" si="75"/>
        <v>0</v>
      </c>
      <c r="X273" s="2"/>
      <c r="Y273" s="2"/>
      <c r="Z273" s="2"/>
      <c r="AA273" s="2">
        <f t="shared" si="83"/>
        <v>0</v>
      </c>
      <c r="AB273" s="3">
        <f t="shared" si="76"/>
        <v>0</v>
      </c>
      <c r="AC273" s="2"/>
      <c r="AD273" s="2"/>
      <c r="AE273" s="2"/>
      <c r="AF273" s="2">
        <f t="shared" si="84"/>
        <v>0</v>
      </c>
      <c r="AG273" s="3">
        <f t="shared" si="77"/>
        <v>0</v>
      </c>
      <c r="AH273" s="2"/>
      <c r="AI273" s="2"/>
      <c r="AJ273" s="2"/>
      <c r="AK273" s="2">
        <f t="shared" si="85"/>
        <v>0</v>
      </c>
      <c r="AL273" s="4">
        <f t="shared" si="78"/>
        <v>0</v>
      </c>
      <c r="AM273" s="2"/>
      <c r="AN273" s="2"/>
      <c r="AO273" s="2"/>
      <c r="AP273" s="2">
        <f t="shared" si="86"/>
        <v>0</v>
      </c>
      <c r="AQ273" s="4">
        <f t="shared" si="79"/>
        <v>0</v>
      </c>
      <c r="AR273" s="2"/>
      <c r="AS273" s="2"/>
      <c r="AT273" s="2"/>
      <c r="AU273" s="2">
        <f t="shared" si="87"/>
        <v>0</v>
      </c>
      <c r="AV273" s="4">
        <f t="shared" si="80"/>
        <v>0</v>
      </c>
    </row>
    <row r="274" spans="1:48" x14ac:dyDescent="0.25">
      <c r="A274" s="14">
        <v>102040101</v>
      </c>
      <c r="B274" s="15" t="str">
        <f>VLOOKUP(A274,'[31]MEDICAMENTOS OCT-NOV-DIC 2025'!$B$2:$D$1754,3,0)</f>
        <v>HALOPERIDOL 5mg/ml, solución, I.M.</v>
      </c>
      <c r="C274" s="16">
        <v>0.72</v>
      </c>
      <c r="D274" s="17">
        <v>4933</v>
      </c>
      <c r="E274" s="17">
        <v>1176</v>
      </c>
      <c r="F274" s="17">
        <v>0</v>
      </c>
      <c r="G274" s="18">
        <f t="shared" si="88"/>
        <v>6109</v>
      </c>
      <c r="H274" s="16">
        <f t="shared" si="89"/>
        <v>4398.4799999999996</v>
      </c>
      <c r="I274" s="17">
        <v>3833</v>
      </c>
      <c r="J274" s="17">
        <v>966</v>
      </c>
      <c r="K274" s="17">
        <v>2167</v>
      </c>
      <c r="L274" s="19">
        <f t="shared" si="81"/>
        <v>6966</v>
      </c>
      <c r="M274" s="20">
        <f t="shared" si="74"/>
        <v>5015.5199999999995</v>
      </c>
      <c r="N274" s="17">
        <v>2946</v>
      </c>
      <c r="O274" s="17">
        <v>956</v>
      </c>
      <c r="P274" s="17">
        <v>2167</v>
      </c>
      <c r="Q274" s="21">
        <f t="shared" si="90"/>
        <v>6069</v>
      </c>
      <c r="R274" s="22">
        <f t="shared" si="91"/>
        <v>4369.68</v>
      </c>
      <c r="S274" s="2"/>
      <c r="T274" s="2"/>
      <c r="U274" s="2"/>
      <c r="V274" s="2">
        <f t="shared" si="82"/>
        <v>0</v>
      </c>
      <c r="W274" s="3">
        <f t="shared" si="75"/>
        <v>0</v>
      </c>
      <c r="X274" s="2"/>
      <c r="Y274" s="2"/>
      <c r="Z274" s="2"/>
      <c r="AA274" s="2">
        <f t="shared" si="83"/>
        <v>0</v>
      </c>
      <c r="AB274" s="3">
        <f t="shared" si="76"/>
        <v>0</v>
      </c>
      <c r="AC274" s="2"/>
      <c r="AD274" s="2"/>
      <c r="AE274" s="2"/>
      <c r="AF274" s="2">
        <f t="shared" si="84"/>
        <v>0</v>
      </c>
      <c r="AG274" s="3">
        <f t="shared" si="77"/>
        <v>0</v>
      </c>
      <c r="AH274" s="2"/>
      <c r="AI274" s="2"/>
      <c r="AJ274" s="2"/>
      <c r="AK274" s="2">
        <f t="shared" si="85"/>
        <v>0</v>
      </c>
      <c r="AL274" s="4">
        <f t="shared" si="78"/>
        <v>0</v>
      </c>
      <c r="AM274" s="2"/>
      <c r="AN274" s="2"/>
      <c r="AO274" s="2"/>
      <c r="AP274" s="2">
        <f t="shared" si="86"/>
        <v>0</v>
      </c>
      <c r="AQ274" s="4">
        <f t="shared" si="79"/>
        <v>0</v>
      </c>
      <c r="AR274" s="2"/>
      <c r="AS274" s="2"/>
      <c r="AT274" s="2"/>
      <c r="AU274" s="2">
        <f t="shared" si="87"/>
        <v>0</v>
      </c>
      <c r="AV274" s="4">
        <f t="shared" si="80"/>
        <v>0</v>
      </c>
    </row>
    <row r="275" spans="1:48" ht="24.75" x14ac:dyDescent="0.25">
      <c r="A275" s="14">
        <v>102040801</v>
      </c>
      <c r="B275" s="15" t="str">
        <f>VLOOKUP(A275,'[31]MEDICAMENTOS OCT-NOV-DIC 2025'!$B$2:$D$1754,3,0)</f>
        <v>NITROPRUSIATO SÓDICO 50mg, polvo liofilizado o solución, I.V.</v>
      </c>
      <c r="C275" s="16">
        <v>32.9</v>
      </c>
      <c r="D275" s="17">
        <v>323</v>
      </c>
      <c r="E275" s="17">
        <v>0</v>
      </c>
      <c r="F275" s="17">
        <v>0</v>
      </c>
      <c r="G275" s="18">
        <f t="shared" si="88"/>
        <v>323</v>
      </c>
      <c r="H275" s="16">
        <f t="shared" si="89"/>
        <v>10626.699999999999</v>
      </c>
      <c r="I275" s="17">
        <v>273</v>
      </c>
      <c r="J275" s="17">
        <v>0</v>
      </c>
      <c r="K275" s="17">
        <v>45</v>
      </c>
      <c r="L275" s="19">
        <f t="shared" si="81"/>
        <v>318</v>
      </c>
      <c r="M275" s="20">
        <f t="shared" si="74"/>
        <v>10462.199999999999</v>
      </c>
      <c r="N275" s="17">
        <v>221</v>
      </c>
      <c r="O275" s="17">
        <v>0</v>
      </c>
      <c r="P275" s="17">
        <v>45</v>
      </c>
      <c r="Q275" s="21">
        <f t="shared" si="90"/>
        <v>266</v>
      </c>
      <c r="R275" s="22">
        <f t="shared" si="91"/>
        <v>8751.4</v>
      </c>
      <c r="S275" s="2"/>
      <c r="T275" s="2"/>
      <c r="U275" s="2"/>
      <c r="V275" s="2">
        <f t="shared" si="82"/>
        <v>0</v>
      </c>
      <c r="W275" s="3">
        <f t="shared" si="75"/>
        <v>0</v>
      </c>
      <c r="X275" s="2"/>
      <c r="Y275" s="2"/>
      <c r="Z275" s="2"/>
      <c r="AA275" s="2">
        <f t="shared" si="83"/>
        <v>0</v>
      </c>
      <c r="AB275" s="3">
        <f t="shared" si="76"/>
        <v>0</v>
      </c>
      <c r="AC275" s="2"/>
      <c r="AD275" s="2"/>
      <c r="AE275" s="2"/>
      <c r="AF275" s="2">
        <f t="shared" si="84"/>
        <v>0</v>
      </c>
      <c r="AG275" s="3">
        <f t="shared" si="77"/>
        <v>0</v>
      </c>
      <c r="AH275" s="2"/>
      <c r="AI275" s="2"/>
      <c r="AJ275" s="2"/>
      <c r="AK275" s="2">
        <f t="shared" si="85"/>
        <v>0</v>
      </c>
      <c r="AL275" s="4">
        <f t="shared" si="78"/>
        <v>0</v>
      </c>
      <c r="AM275" s="2"/>
      <c r="AN275" s="2"/>
      <c r="AO275" s="2"/>
      <c r="AP275" s="2">
        <f t="shared" si="86"/>
        <v>0</v>
      </c>
      <c r="AQ275" s="4">
        <f t="shared" si="79"/>
        <v>0</v>
      </c>
      <c r="AR275" s="2"/>
      <c r="AS275" s="2"/>
      <c r="AT275" s="2"/>
      <c r="AU275" s="2">
        <f t="shared" si="87"/>
        <v>0</v>
      </c>
      <c r="AV275" s="4">
        <f t="shared" si="80"/>
        <v>0</v>
      </c>
    </row>
    <row r="276" spans="1:48" ht="24.75" x14ac:dyDescent="0.25">
      <c r="A276" s="14">
        <v>102041301</v>
      </c>
      <c r="B276" s="15" t="str">
        <f>VLOOKUP(A276,'[31]MEDICAMENTOS OCT-NOV-DIC 2025'!$B$2:$D$1754,3,0)</f>
        <v>HIDRALAZINA CLORHIDRATO 20mg/ml, polvo o solución, I.M., I.V.</v>
      </c>
      <c r="C276" s="16">
        <v>6.3</v>
      </c>
      <c r="D276" s="17">
        <v>4660</v>
      </c>
      <c r="E276" s="17">
        <v>90</v>
      </c>
      <c r="F276" s="17">
        <v>20</v>
      </c>
      <c r="G276" s="18">
        <f t="shared" si="88"/>
        <v>4770</v>
      </c>
      <c r="H276" s="16">
        <f t="shared" si="89"/>
        <v>30051</v>
      </c>
      <c r="I276" s="17">
        <v>5720</v>
      </c>
      <c r="J276" s="17">
        <v>300</v>
      </c>
      <c r="K276" s="17">
        <v>370</v>
      </c>
      <c r="L276" s="19">
        <f t="shared" si="81"/>
        <v>6390</v>
      </c>
      <c r="M276" s="20">
        <f t="shared" si="74"/>
        <v>40257</v>
      </c>
      <c r="N276" s="17">
        <v>4900</v>
      </c>
      <c r="O276" s="17">
        <v>170</v>
      </c>
      <c r="P276" s="17">
        <v>240</v>
      </c>
      <c r="Q276" s="21">
        <f t="shared" si="90"/>
        <v>5310</v>
      </c>
      <c r="R276" s="22">
        <f t="shared" si="91"/>
        <v>33453</v>
      </c>
      <c r="S276" s="2"/>
      <c r="T276" s="2"/>
      <c r="U276" s="2"/>
      <c r="V276" s="2">
        <f t="shared" si="82"/>
        <v>0</v>
      </c>
      <c r="W276" s="3">
        <f t="shared" si="75"/>
        <v>0</v>
      </c>
      <c r="X276" s="2"/>
      <c r="Y276" s="2"/>
      <c r="Z276" s="2"/>
      <c r="AA276" s="2">
        <f t="shared" si="83"/>
        <v>0</v>
      </c>
      <c r="AB276" s="3">
        <f t="shared" si="76"/>
        <v>0</v>
      </c>
      <c r="AC276" s="2"/>
      <c r="AD276" s="2"/>
      <c r="AE276" s="2"/>
      <c r="AF276" s="2">
        <f t="shared" si="84"/>
        <v>0</v>
      </c>
      <c r="AG276" s="3">
        <f t="shared" si="77"/>
        <v>0</v>
      </c>
      <c r="AH276" s="2"/>
      <c r="AI276" s="2"/>
      <c r="AJ276" s="2"/>
      <c r="AK276" s="2">
        <f t="shared" si="85"/>
        <v>0</v>
      </c>
      <c r="AL276" s="4">
        <f t="shared" si="78"/>
        <v>0</v>
      </c>
      <c r="AM276" s="2"/>
      <c r="AN276" s="2"/>
      <c r="AO276" s="2"/>
      <c r="AP276" s="2">
        <f t="shared" si="86"/>
        <v>0</v>
      </c>
      <c r="AQ276" s="4">
        <f t="shared" si="79"/>
        <v>0</v>
      </c>
      <c r="AR276" s="2"/>
      <c r="AS276" s="2"/>
      <c r="AT276" s="2"/>
      <c r="AU276" s="2">
        <f t="shared" si="87"/>
        <v>0</v>
      </c>
      <c r="AV276" s="4">
        <f t="shared" si="80"/>
        <v>0</v>
      </c>
    </row>
    <row r="277" spans="1:48" ht="24.75" x14ac:dyDescent="0.25">
      <c r="A277" s="14">
        <v>102041901</v>
      </c>
      <c r="B277" s="15" t="str">
        <f>VLOOKUP(A277,'[31]MEDICAMENTOS OCT-NOV-DIC 2025'!$B$2:$D$1754,3,0)</f>
        <v>OXACILINA SÓDICA 1g, polvo liofilizado, I.V.</v>
      </c>
      <c r="C277" s="16">
        <v>0.21</v>
      </c>
      <c r="D277" s="17">
        <v>77129</v>
      </c>
      <c r="E277" s="17">
        <v>0</v>
      </c>
      <c r="F277" s="17">
        <v>15200</v>
      </c>
      <c r="G277" s="18">
        <f t="shared" si="88"/>
        <v>92329</v>
      </c>
      <c r="H277" s="16">
        <f t="shared" si="89"/>
        <v>19389.09</v>
      </c>
      <c r="I277" s="17">
        <v>74929</v>
      </c>
      <c r="J277" s="17">
        <v>0</v>
      </c>
      <c r="K277" s="17">
        <v>11700</v>
      </c>
      <c r="L277" s="19">
        <f t="shared" si="81"/>
        <v>86629</v>
      </c>
      <c r="M277" s="20">
        <f t="shared" si="74"/>
        <v>18192.09</v>
      </c>
      <c r="N277" s="17">
        <v>66229</v>
      </c>
      <c r="O277" s="17">
        <v>400</v>
      </c>
      <c r="P277" s="17">
        <v>9400</v>
      </c>
      <c r="Q277" s="21">
        <f t="shared" si="90"/>
        <v>76029</v>
      </c>
      <c r="R277" s="22">
        <f t="shared" si="91"/>
        <v>15966.09</v>
      </c>
      <c r="S277" s="2"/>
      <c r="T277" s="2"/>
      <c r="U277" s="2"/>
      <c r="V277" s="2">
        <f t="shared" si="82"/>
        <v>0</v>
      </c>
      <c r="W277" s="3">
        <f t="shared" si="75"/>
        <v>0</v>
      </c>
      <c r="X277" s="2"/>
      <c r="Y277" s="2"/>
      <c r="Z277" s="2"/>
      <c r="AA277" s="2">
        <f t="shared" si="83"/>
        <v>0</v>
      </c>
      <c r="AB277" s="3">
        <f t="shared" si="76"/>
        <v>0</v>
      </c>
      <c r="AC277" s="2"/>
      <c r="AD277" s="2"/>
      <c r="AE277" s="2"/>
      <c r="AF277" s="2">
        <f t="shared" si="84"/>
        <v>0</v>
      </c>
      <c r="AG277" s="3">
        <f t="shared" si="77"/>
        <v>0</v>
      </c>
      <c r="AH277" s="2"/>
      <c r="AI277" s="2"/>
      <c r="AJ277" s="2"/>
      <c r="AK277" s="2">
        <f t="shared" si="85"/>
        <v>0</v>
      </c>
      <c r="AL277" s="4">
        <f t="shared" si="78"/>
        <v>0</v>
      </c>
      <c r="AM277" s="2"/>
      <c r="AN277" s="2"/>
      <c r="AO277" s="2"/>
      <c r="AP277" s="2">
        <f t="shared" si="86"/>
        <v>0</v>
      </c>
      <c r="AQ277" s="4">
        <f t="shared" si="79"/>
        <v>0</v>
      </c>
      <c r="AR277" s="2"/>
      <c r="AS277" s="2"/>
      <c r="AT277" s="2"/>
      <c r="AU277" s="2">
        <f t="shared" si="87"/>
        <v>0</v>
      </c>
      <c r="AV277" s="4">
        <f t="shared" si="80"/>
        <v>0</v>
      </c>
    </row>
    <row r="278" spans="1:48" ht="24.75" x14ac:dyDescent="0.25">
      <c r="A278" s="14">
        <v>102042601</v>
      </c>
      <c r="B278" s="15" t="str">
        <f>VLOOKUP(A278,'[31]MEDICAMENTOS OCT-NOV-DIC 2025'!$B$2:$D$1754,3,0)</f>
        <v>DACARBAZINA CITRATO  200mg, polvo liofilizado, I.V.</v>
      </c>
      <c r="C278" s="16">
        <v>6.76</v>
      </c>
      <c r="D278" s="17">
        <v>1572</v>
      </c>
      <c r="E278" s="17">
        <v>0</v>
      </c>
      <c r="F278" s="17">
        <v>0</v>
      </c>
      <c r="G278" s="18">
        <f t="shared" si="88"/>
        <v>1572</v>
      </c>
      <c r="H278" s="16">
        <f t="shared" si="89"/>
        <v>10626.72</v>
      </c>
      <c r="I278" s="17">
        <v>1542</v>
      </c>
      <c r="J278" s="17">
        <v>0</v>
      </c>
      <c r="K278" s="17">
        <v>30</v>
      </c>
      <c r="L278" s="19">
        <f t="shared" si="81"/>
        <v>1572</v>
      </c>
      <c r="M278" s="20">
        <f t="shared" si="74"/>
        <v>10626.72</v>
      </c>
      <c r="N278" s="17">
        <v>1382</v>
      </c>
      <c r="O278" s="17">
        <v>0</v>
      </c>
      <c r="P278" s="17">
        <v>0</v>
      </c>
      <c r="Q278" s="21">
        <f t="shared" si="90"/>
        <v>1382</v>
      </c>
      <c r="R278" s="22">
        <f t="shared" si="91"/>
        <v>9342.32</v>
      </c>
      <c r="S278" s="2"/>
      <c r="T278" s="2"/>
      <c r="U278" s="2"/>
      <c r="V278" s="2">
        <f t="shared" si="82"/>
        <v>0</v>
      </c>
      <c r="W278" s="3">
        <f t="shared" si="75"/>
        <v>0</v>
      </c>
      <c r="X278" s="2"/>
      <c r="Y278" s="2"/>
      <c r="Z278" s="2"/>
      <c r="AA278" s="2">
        <f t="shared" si="83"/>
        <v>0</v>
      </c>
      <c r="AB278" s="3">
        <f t="shared" si="76"/>
        <v>0</v>
      </c>
      <c r="AC278" s="2"/>
      <c r="AD278" s="2"/>
      <c r="AE278" s="2"/>
      <c r="AF278" s="2">
        <f t="shared" si="84"/>
        <v>0</v>
      </c>
      <c r="AG278" s="3">
        <f t="shared" si="77"/>
        <v>0</v>
      </c>
      <c r="AH278" s="2"/>
      <c r="AI278" s="2"/>
      <c r="AJ278" s="2"/>
      <c r="AK278" s="2">
        <f t="shared" si="85"/>
        <v>0</v>
      </c>
      <c r="AL278" s="4">
        <f t="shared" si="78"/>
        <v>0</v>
      </c>
      <c r="AM278" s="2"/>
      <c r="AN278" s="2"/>
      <c r="AO278" s="2"/>
      <c r="AP278" s="2">
        <f t="shared" si="86"/>
        <v>0</v>
      </c>
      <c r="AQ278" s="4">
        <f t="shared" si="79"/>
        <v>0</v>
      </c>
      <c r="AR278" s="2"/>
      <c r="AS278" s="2"/>
      <c r="AT278" s="2"/>
      <c r="AU278" s="2">
        <f t="shared" si="87"/>
        <v>0</v>
      </c>
      <c r="AV278" s="4">
        <f t="shared" si="80"/>
        <v>0</v>
      </c>
    </row>
    <row r="279" spans="1:48" ht="24.75" x14ac:dyDescent="0.25">
      <c r="A279" s="14">
        <v>102043901</v>
      </c>
      <c r="B279" s="15" t="str">
        <f>VLOOKUP(A279,'[31]MEDICAMENTOS OCT-NOV-DIC 2025'!$B$2:$D$1754,3,0)</f>
        <v>AMIKACINA SULFATO 250 MG/ML, solución, I.M., I.V.</v>
      </c>
      <c r="C279" s="16">
        <v>0.43</v>
      </c>
      <c r="D279" s="17">
        <v>1544</v>
      </c>
      <c r="E279" s="17">
        <v>1056</v>
      </c>
      <c r="F279" s="17">
        <v>0</v>
      </c>
      <c r="G279" s="18">
        <f t="shared" si="88"/>
        <v>2600</v>
      </c>
      <c r="H279" s="16">
        <f t="shared" si="89"/>
        <v>1118</v>
      </c>
      <c r="I279" s="17">
        <v>5796</v>
      </c>
      <c r="J279" s="17">
        <v>1924</v>
      </c>
      <c r="K279" s="17">
        <v>2252</v>
      </c>
      <c r="L279" s="19">
        <f t="shared" si="81"/>
        <v>9972</v>
      </c>
      <c r="M279" s="20">
        <f t="shared" si="74"/>
        <v>4287.96</v>
      </c>
      <c r="N279" s="17">
        <v>5524</v>
      </c>
      <c r="O279" s="17">
        <v>1794</v>
      </c>
      <c r="P279" s="17">
        <v>1960</v>
      </c>
      <c r="Q279" s="21">
        <f t="shared" si="90"/>
        <v>9278</v>
      </c>
      <c r="R279" s="22">
        <f t="shared" si="91"/>
        <v>3989.54</v>
      </c>
      <c r="S279" s="2"/>
      <c r="T279" s="2"/>
      <c r="U279" s="2"/>
      <c r="V279" s="2">
        <f t="shared" si="82"/>
        <v>0</v>
      </c>
      <c r="W279" s="3">
        <f t="shared" si="75"/>
        <v>0</v>
      </c>
      <c r="X279" s="2"/>
      <c r="Y279" s="2"/>
      <c r="Z279" s="2"/>
      <c r="AA279" s="2">
        <f t="shared" si="83"/>
        <v>0</v>
      </c>
      <c r="AB279" s="3">
        <f t="shared" si="76"/>
        <v>0</v>
      </c>
      <c r="AC279" s="2"/>
      <c r="AD279" s="2"/>
      <c r="AE279" s="2"/>
      <c r="AF279" s="2">
        <f t="shared" si="84"/>
        <v>0</v>
      </c>
      <c r="AG279" s="3">
        <f t="shared" si="77"/>
        <v>0</v>
      </c>
      <c r="AH279" s="2"/>
      <c r="AI279" s="2"/>
      <c r="AJ279" s="2"/>
      <c r="AK279" s="2">
        <f t="shared" si="85"/>
        <v>0</v>
      </c>
      <c r="AL279" s="4">
        <f t="shared" si="78"/>
        <v>0</v>
      </c>
      <c r="AM279" s="2"/>
      <c r="AN279" s="2"/>
      <c r="AO279" s="2"/>
      <c r="AP279" s="2">
        <f t="shared" si="86"/>
        <v>0</v>
      </c>
      <c r="AQ279" s="4">
        <f t="shared" si="79"/>
        <v>0</v>
      </c>
      <c r="AR279" s="2"/>
      <c r="AS279" s="2"/>
      <c r="AT279" s="2"/>
      <c r="AU279" s="2">
        <f t="shared" si="87"/>
        <v>0</v>
      </c>
      <c r="AV279" s="4">
        <f t="shared" si="80"/>
        <v>0</v>
      </c>
    </row>
    <row r="280" spans="1:48" ht="24.75" x14ac:dyDescent="0.25">
      <c r="A280" s="14">
        <v>102044201</v>
      </c>
      <c r="B280" s="15" t="str">
        <f>VLOOKUP(A280,'[31]MEDICAMENTOS OCT-NOV-DIC 2025'!$B$2:$D$1754,3,0)</f>
        <v>BUPIVACAÍNA CLORHIDRATO 0.5%, solución, Vía Parenteral.</v>
      </c>
      <c r="C280" s="16">
        <v>0.86</v>
      </c>
      <c r="D280" s="17">
        <v>475</v>
      </c>
      <c r="E280" s="17">
        <v>0</v>
      </c>
      <c r="F280" s="17">
        <v>0</v>
      </c>
      <c r="G280" s="18">
        <f t="shared" si="88"/>
        <v>475</v>
      </c>
      <c r="H280" s="16">
        <f t="shared" si="89"/>
        <v>408.5</v>
      </c>
      <c r="I280" s="17">
        <v>1125</v>
      </c>
      <c r="J280" s="17">
        <v>750</v>
      </c>
      <c r="K280" s="17">
        <v>220</v>
      </c>
      <c r="L280" s="19">
        <f t="shared" si="81"/>
        <v>2095</v>
      </c>
      <c r="M280" s="20">
        <f t="shared" si="74"/>
        <v>1801.7</v>
      </c>
      <c r="N280" s="17">
        <v>225</v>
      </c>
      <c r="O280" s="17">
        <v>200</v>
      </c>
      <c r="P280" s="17">
        <v>0</v>
      </c>
      <c r="Q280" s="21">
        <f t="shared" si="90"/>
        <v>425</v>
      </c>
      <c r="R280" s="22">
        <f t="shared" si="91"/>
        <v>365.5</v>
      </c>
      <c r="S280" s="2"/>
      <c r="T280" s="2"/>
      <c r="U280" s="2"/>
      <c r="V280" s="2">
        <f t="shared" si="82"/>
        <v>0</v>
      </c>
      <c r="W280" s="3">
        <f t="shared" si="75"/>
        <v>0</v>
      </c>
      <c r="X280" s="2"/>
      <c r="Y280" s="2"/>
      <c r="Z280" s="2"/>
      <c r="AA280" s="2">
        <f t="shared" si="83"/>
        <v>0</v>
      </c>
      <c r="AB280" s="3">
        <f t="shared" si="76"/>
        <v>0</v>
      </c>
      <c r="AC280" s="2"/>
      <c r="AD280" s="2"/>
      <c r="AE280" s="2"/>
      <c r="AF280" s="2">
        <f t="shared" si="84"/>
        <v>0</v>
      </c>
      <c r="AG280" s="3">
        <f t="shared" si="77"/>
        <v>0</v>
      </c>
      <c r="AH280" s="2"/>
      <c r="AI280" s="2"/>
      <c r="AJ280" s="2"/>
      <c r="AK280" s="2">
        <f t="shared" si="85"/>
        <v>0</v>
      </c>
      <c r="AL280" s="4">
        <f t="shared" si="78"/>
        <v>0</v>
      </c>
      <c r="AM280" s="2"/>
      <c r="AN280" s="2"/>
      <c r="AO280" s="2"/>
      <c r="AP280" s="2">
        <f t="shared" si="86"/>
        <v>0</v>
      </c>
      <c r="AQ280" s="4">
        <f t="shared" si="79"/>
        <v>0</v>
      </c>
      <c r="AR280" s="2"/>
      <c r="AS280" s="2"/>
      <c r="AT280" s="2"/>
      <c r="AU280" s="2">
        <f t="shared" si="87"/>
        <v>0</v>
      </c>
      <c r="AV280" s="4">
        <f t="shared" si="80"/>
        <v>0</v>
      </c>
    </row>
    <row r="281" spans="1:48" ht="24.75" x14ac:dyDescent="0.25">
      <c r="A281" s="14">
        <v>102044501</v>
      </c>
      <c r="B281" s="15" t="str">
        <f>VLOOKUP(A281,'[31]MEDICAMENTOS OCT-NOV-DIC 2025'!$B$2:$D$1754,3,0)</f>
        <v>DICLOFENACO SÓDICO 25mg/ml, solución, I.M. o I.M./I.V.</v>
      </c>
      <c r="C281" s="16">
        <v>0.18</v>
      </c>
      <c r="D281" s="17">
        <v>0</v>
      </c>
      <c r="E281" s="17">
        <v>0</v>
      </c>
      <c r="F281" s="17">
        <v>0</v>
      </c>
      <c r="G281" s="18">
        <f t="shared" si="88"/>
        <v>0</v>
      </c>
      <c r="H281" s="16">
        <f t="shared" si="89"/>
        <v>0</v>
      </c>
      <c r="I281" s="17">
        <v>13400</v>
      </c>
      <c r="J281" s="17">
        <v>3000</v>
      </c>
      <c r="K281" s="17">
        <v>3720</v>
      </c>
      <c r="L281" s="19">
        <f t="shared" si="81"/>
        <v>20120</v>
      </c>
      <c r="M281" s="20">
        <f t="shared" si="74"/>
        <v>3621.6</v>
      </c>
      <c r="N281" s="17">
        <v>800</v>
      </c>
      <c r="O281" s="17">
        <v>0</v>
      </c>
      <c r="P281" s="17">
        <v>3320</v>
      </c>
      <c r="Q281" s="21">
        <f t="shared" si="90"/>
        <v>4120</v>
      </c>
      <c r="R281" s="22">
        <f t="shared" si="91"/>
        <v>741.6</v>
      </c>
      <c r="S281" s="2"/>
      <c r="T281" s="2"/>
      <c r="U281" s="2"/>
      <c r="V281" s="2">
        <f t="shared" si="82"/>
        <v>0</v>
      </c>
      <c r="W281" s="3">
        <f t="shared" si="75"/>
        <v>0</v>
      </c>
      <c r="X281" s="2"/>
      <c r="Y281" s="2"/>
      <c r="Z281" s="2"/>
      <c r="AA281" s="2">
        <f t="shared" si="83"/>
        <v>0</v>
      </c>
      <c r="AB281" s="3">
        <f t="shared" si="76"/>
        <v>0</v>
      </c>
      <c r="AC281" s="2"/>
      <c r="AD281" s="2"/>
      <c r="AE281" s="2"/>
      <c r="AF281" s="2">
        <f t="shared" si="84"/>
        <v>0</v>
      </c>
      <c r="AG281" s="3">
        <f t="shared" si="77"/>
        <v>0</v>
      </c>
      <c r="AH281" s="2"/>
      <c r="AI281" s="2"/>
      <c r="AJ281" s="2"/>
      <c r="AK281" s="2">
        <f t="shared" si="85"/>
        <v>0</v>
      </c>
      <c r="AL281" s="4">
        <f t="shared" si="78"/>
        <v>0</v>
      </c>
      <c r="AM281" s="2"/>
      <c r="AN281" s="2"/>
      <c r="AO281" s="2"/>
      <c r="AP281" s="2">
        <f t="shared" si="86"/>
        <v>0</v>
      </c>
      <c r="AQ281" s="4">
        <f t="shared" si="79"/>
        <v>0</v>
      </c>
      <c r="AR281" s="2"/>
      <c r="AS281" s="2"/>
      <c r="AT281" s="2"/>
      <c r="AU281" s="2">
        <f t="shared" si="87"/>
        <v>0</v>
      </c>
      <c r="AV281" s="4">
        <f t="shared" si="80"/>
        <v>0</v>
      </c>
    </row>
    <row r="282" spans="1:48" ht="24.75" x14ac:dyDescent="0.25">
      <c r="A282" s="14">
        <v>102045001</v>
      </c>
      <c r="B282" s="15" t="str">
        <f>VLOOKUP(A282,'[31]MEDICAMENTOS OCT-NOV-DIC 2025'!$B$2:$D$1754,3,0)</f>
        <v>AMINOÁCIDOS CRISTALINOS al 10%, solución, 500ml, I.V.</v>
      </c>
      <c r="C282" s="16">
        <v>14.84</v>
      </c>
      <c r="D282" s="17">
        <v>3350</v>
      </c>
      <c r="E282" s="17">
        <v>369</v>
      </c>
      <c r="F282" s="17">
        <v>400</v>
      </c>
      <c r="G282" s="18">
        <f t="shared" si="88"/>
        <v>4119</v>
      </c>
      <c r="H282" s="16">
        <f t="shared" si="89"/>
        <v>61125.96</v>
      </c>
      <c r="I282" s="17">
        <v>3010</v>
      </c>
      <c r="J282" s="17">
        <v>369</v>
      </c>
      <c r="K282" s="17">
        <v>700</v>
      </c>
      <c r="L282" s="19">
        <f t="shared" si="81"/>
        <v>4079</v>
      </c>
      <c r="M282" s="20">
        <f t="shared" si="74"/>
        <v>60532.36</v>
      </c>
      <c r="N282" s="17">
        <v>2810</v>
      </c>
      <c r="O282" s="17">
        <v>369</v>
      </c>
      <c r="P282" s="17">
        <v>700</v>
      </c>
      <c r="Q282" s="21">
        <f t="shared" si="90"/>
        <v>3879</v>
      </c>
      <c r="R282" s="22">
        <f t="shared" si="91"/>
        <v>57564.36</v>
      </c>
      <c r="S282" s="2"/>
      <c r="T282" s="2"/>
      <c r="U282" s="2"/>
      <c r="V282" s="2">
        <f t="shared" si="82"/>
        <v>0</v>
      </c>
      <c r="W282" s="3">
        <f t="shared" si="75"/>
        <v>0</v>
      </c>
      <c r="X282" s="2"/>
      <c r="Y282" s="2"/>
      <c r="Z282" s="2"/>
      <c r="AA282" s="2">
        <f t="shared" si="83"/>
        <v>0</v>
      </c>
      <c r="AB282" s="3">
        <f t="shared" si="76"/>
        <v>0</v>
      </c>
      <c r="AC282" s="2"/>
      <c r="AD282" s="2"/>
      <c r="AE282" s="2"/>
      <c r="AF282" s="2">
        <f t="shared" si="84"/>
        <v>0</v>
      </c>
      <c r="AG282" s="3">
        <f t="shared" si="77"/>
        <v>0</v>
      </c>
      <c r="AH282" s="2"/>
      <c r="AI282" s="2"/>
      <c r="AJ282" s="2"/>
      <c r="AK282" s="2">
        <f t="shared" si="85"/>
        <v>0</v>
      </c>
      <c r="AL282" s="4">
        <f t="shared" si="78"/>
        <v>0</v>
      </c>
      <c r="AM282" s="2"/>
      <c r="AN282" s="2"/>
      <c r="AO282" s="2"/>
      <c r="AP282" s="2">
        <f t="shared" si="86"/>
        <v>0</v>
      </c>
      <c r="AQ282" s="4">
        <f t="shared" si="79"/>
        <v>0</v>
      </c>
      <c r="AR282" s="2"/>
      <c r="AS282" s="2"/>
      <c r="AT282" s="2"/>
      <c r="AU282" s="2">
        <f t="shared" si="87"/>
        <v>0</v>
      </c>
      <c r="AV282" s="4">
        <f t="shared" si="80"/>
        <v>0</v>
      </c>
    </row>
    <row r="283" spans="1:48" ht="24.75" x14ac:dyDescent="0.25">
      <c r="A283" s="14">
        <v>102045101</v>
      </c>
      <c r="B283" s="15" t="str">
        <f>VLOOKUP(A283,'[31]MEDICAMENTOS OCT-NOV-DIC 2025'!$B$2:$D$1754,3,0)</f>
        <v>DOPAMINA CLORHIDRATO 4050mg/ml, solución, I.V.</v>
      </c>
      <c r="C283" s="16">
        <v>0.43</v>
      </c>
      <c r="D283" s="17">
        <v>3966</v>
      </c>
      <c r="E283" s="17">
        <v>0</v>
      </c>
      <c r="F283" s="17">
        <v>245</v>
      </c>
      <c r="G283" s="18">
        <f t="shared" si="88"/>
        <v>4211</v>
      </c>
      <c r="H283" s="16">
        <f t="shared" si="89"/>
        <v>1810.73</v>
      </c>
      <c r="I283" s="17">
        <v>3743</v>
      </c>
      <c r="J283" s="17">
        <v>40</v>
      </c>
      <c r="K283" s="17">
        <v>170</v>
      </c>
      <c r="L283" s="19">
        <f t="shared" si="81"/>
        <v>3953</v>
      </c>
      <c r="M283" s="20">
        <f t="shared" si="74"/>
        <v>1699.79</v>
      </c>
      <c r="N283" s="17">
        <v>3188</v>
      </c>
      <c r="O283" s="17">
        <v>30</v>
      </c>
      <c r="P283" s="17">
        <v>170</v>
      </c>
      <c r="Q283" s="21">
        <f t="shared" si="90"/>
        <v>3388</v>
      </c>
      <c r="R283" s="22">
        <f t="shared" si="91"/>
        <v>1456.84</v>
      </c>
      <c r="S283" s="2"/>
      <c r="T283" s="2"/>
      <c r="U283" s="2"/>
      <c r="V283" s="2">
        <f t="shared" si="82"/>
        <v>0</v>
      </c>
      <c r="W283" s="3">
        <f t="shared" si="75"/>
        <v>0</v>
      </c>
      <c r="X283" s="2"/>
      <c r="Y283" s="2"/>
      <c r="Z283" s="2"/>
      <c r="AA283" s="2">
        <f t="shared" si="83"/>
        <v>0</v>
      </c>
      <c r="AB283" s="3">
        <f t="shared" si="76"/>
        <v>0</v>
      </c>
      <c r="AC283" s="2"/>
      <c r="AD283" s="2"/>
      <c r="AE283" s="2"/>
      <c r="AF283" s="2">
        <f t="shared" si="84"/>
        <v>0</v>
      </c>
      <c r="AG283" s="3">
        <f t="shared" si="77"/>
        <v>0</v>
      </c>
      <c r="AH283" s="2"/>
      <c r="AI283" s="2"/>
      <c r="AJ283" s="2"/>
      <c r="AK283" s="2">
        <f t="shared" si="85"/>
        <v>0</v>
      </c>
      <c r="AL283" s="4">
        <f t="shared" si="78"/>
        <v>0</v>
      </c>
      <c r="AM283" s="2"/>
      <c r="AN283" s="2"/>
      <c r="AO283" s="2"/>
      <c r="AP283" s="2">
        <f t="shared" si="86"/>
        <v>0</v>
      </c>
      <c r="AQ283" s="4">
        <f t="shared" si="79"/>
        <v>0</v>
      </c>
      <c r="AR283" s="2"/>
      <c r="AS283" s="2"/>
      <c r="AT283" s="2"/>
      <c r="AU283" s="2">
        <f t="shared" si="87"/>
        <v>0</v>
      </c>
      <c r="AV283" s="4">
        <f t="shared" si="80"/>
        <v>0</v>
      </c>
    </row>
    <row r="284" spans="1:48" ht="24.75" x14ac:dyDescent="0.25">
      <c r="A284" s="14">
        <v>102045401</v>
      </c>
      <c r="B284" s="15" t="str">
        <f>VLOOKUP(A284,'[31]MEDICAMENTOS OCT-NOV-DIC 2025'!$B$2:$D$1754,3,0)</f>
        <v>VERAPAMILO CLORHIDRATO 5mg, solución, I.V.</v>
      </c>
      <c r="C284" s="16">
        <v>4.2</v>
      </c>
      <c r="D284" s="17">
        <v>1713</v>
      </c>
      <c r="E284" s="17">
        <v>771</v>
      </c>
      <c r="F284" s="17">
        <v>1585</v>
      </c>
      <c r="G284" s="18">
        <f t="shared" si="88"/>
        <v>4069</v>
      </c>
      <c r="H284" s="16">
        <f t="shared" si="89"/>
        <v>17089.8</v>
      </c>
      <c r="I284" s="17"/>
      <c r="J284" s="17">
        <v>746</v>
      </c>
      <c r="K284" s="17">
        <v>1560</v>
      </c>
      <c r="L284" s="19">
        <f t="shared" si="81"/>
        <v>2306</v>
      </c>
      <c r="M284" s="20">
        <f t="shared" si="74"/>
        <v>9685.2000000000007</v>
      </c>
      <c r="N284" s="17">
        <v>1287</v>
      </c>
      <c r="O284" s="17">
        <v>641</v>
      </c>
      <c r="P284" s="17">
        <v>1535</v>
      </c>
      <c r="Q284" s="21">
        <f t="shared" si="90"/>
        <v>3463</v>
      </c>
      <c r="R284" s="22">
        <f t="shared" si="91"/>
        <v>14544.6</v>
      </c>
      <c r="S284" s="2"/>
      <c r="T284" s="2"/>
      <c r="U284" s="2"/>
      <c r="V284" s="2">
        <f t="shared" si="82"/>
        <v>0</v>
      </c>
      <c r="W284" s="3">
        <f t="shared" si="75"/>
        <v>0</v>
      </c>
      <c r="X284" s="2"/>
      <c r="Y284" s="2"/>
      <c r="Z284" s="2"/>
      <c r="AA284" s="2">
        <f t="shared" si="83"/>
        <v>0</v>
      </c>
      <c r="AB284" s="3">
        <f t="shared" si="76"/>
        <v>0</v>
      </c>
      <c r="AC284" s="2"/>
      <c r="AD284" s="2"/>
      <c r="AE284" s="2"/>
      <c r="AF284" s="2">
        <f t="shared" si="84"/>
        <v>0</v>
      </c>
      <c r="AG284" s="3">
        <f t="shared" si="77"/>
        <v>0</v>
      </c>
      <c r="AH284" s="2"/>
      <c r="AI284" s="2"/>
      <c r="AJ284" s="2"/>
      <c r="AK284" s="2">
        <f t="shared" si="85"/>
        <v>0</v>
      </c>
      <c r="AL284" s="4">
        <f t="shared" si="78"/>
        <v>0</v>
      </c>
      <c r="AM284" s="2"/>
      <c r="AN284" s="2"/>
      <c r="AO284" s="2"/>
      <c r="AP284" s="2">
        <f t="shared" si="86"/>
        <v>0</v>
      </c>
      <c r="AQ284" s="4">
        <f t="shared" si="79"/>
        <v>0</v>
      </c>
      <c r="AR284" s="2"/>
      <c r="AS284" s="2"/>
      <c r="AT284" s="2"/>
      <c r="AU284" s="2">
        <f t="shared" si="87"/>
        <v>0</v>
      </c>
      <c r="AV284" s="4">
        <f t="shared" si="80"/>
        <v>0</v>
      </c>
    </row>
    <row r="285" spans="1:48" x14ac:dyDescent="0.25">
      <c r="A285" s="14">
        <v>102045801</v>
      </c>
      <c r="B285" s="15" t="str">
        <f>VLOOKUP(A285,'[31]MEDICAMENTOS OCT-NOV-DIC 2025'!$B$2:$D$1754,3,0)</f>
        <v>MITOMICINA 5mg, polvo liofilizado, I.V.</v>
      </c>
      <c r="C285" s="16">
        <v>20.5</v>
      </c>
      <c r="D285" s="17">
        <v>1492</v>
      </c>
      <c r="E285" s="17">
        <v>250</v>
      </c>
      <c r="F285" s="17">
        <v>50</v>
      </c>
      <c r="G285" s="18">
        <f t="shared" si="88"/>
        <v>1792</v>
      </c>
      <c r="H285" s="16">
        <f t="shared" si="89"/>
        <v>36736</v>
      </c>
      <c r="I285" s="17">
        <v>1492</v>
      </c>
      <c r="J285" s="17">
        <v>250</v>
      </c>
      <c r="K285" s="17">
        <v>0</v>
      </c>
      <c r="L285" s="19">
        <f t="shared" si="81"/>
        <v>1742</v>
      </c>
      <c r="M285" s="20">
        <f t="shared" si="74"/>
        <v>35711</v>
      </c>
      <c r="N285" s="17">
        <v>1242</v>
      </c>
      <c r="O285" s="17">
        <v>238</v>
      </c>
      <c r="P285" s="17">
        <v>2</v>
      </c>
      <c r="Q285" s="21">
        <f t="shared" si="90"/>
        <v>1482</v>
      </c>
      <c r="R285" s="22">
        <f t="shared" si="91"/>
        <v>30381</v>
      </c>
      <c r="S285" s="2"/>
      <c r="T285" s="2"/>
      <c r="U285" s="2"/>
      <c r="V285" s="2">
        <f t="shared" si="82"/>
        <v>0</v>
      </c>
      <c r="W285" s="3">
        <f t="shared" si="75"/>
        <v>0</v>
      </c>
      <c r="X285" s="2"/>
      <c r="Y285" s="2"/>
      <c r="Z285" s="2"/>
      <c r="AA285" s="2">
        <f t="shared" si="83"/>
        <v>0</v>
      </c>
      <c r="AB285" s="3">
        <f t="shared" si="76"/>
        <v>0</v>
      </c>
      <c r="AC285" s="2"/>
      <c r="AD285" s="2"/>
      <c r="AE285" s="2"/>
      <c r="AF285" s="2">
        <f t="shared" si="84"/>
        <v>0</v>
      </c>
      <c r="AG285" s="3">
        <f t="shared" si="77"/>
        <v>0</v>
      </c>
      <c r="AH285" s="2"/>
      <c r="AI285" s="2"/>
      <c r="AJ285" s="2"/>
      <c r="AK285" s="2">
        <f t="shared" si="85"/>
        <v>0</v>
      </c>
      <c r="AL285" s="4">
        <f t="shared" si="78"/>
        <v>0</v>
      </c>
      <c r="AM285" s="2"/>
      <c r="AN285" s="2"/>
      <c r="AO285" s="2"/>
      <c r="AP285" s="2">
        <f t="shared" si="86"/>
        <v>0</v>
      </c>
      <c r="AQ285" s="4">
        <f t="shared" si="79"/>
        <v>0</v>
      </c>
      <c r="AR285" s="2"/>
      <c r="AS285" s="2"/>
      <c r="AT285" s="2"/>
      <c r="AU285" s="2">
        <f t="shared" si="87"/>
        <v>0</v>
      </c>
      <c r="AV285" s="4">
        <f t="shared" si="80"/>
        <v>0</v>
      </c>
    </row>
    <row r="286" spans="1:48" ht="24.75" x14ac:dyDescent="0.25">
      <c r="A286" s="14">
        <v>102045901</v>
      </c>
      <c r="B286" s="15" t="str">
        <f>VLOOKUP(A286,'[31]MEDICAMENTOS OCT-NOV-DIC 2025'!$B$2:$D$1754,3,0)</f>
        <v>CARMUSTINA 100mg, polvo liofilizado, I.V.</v>
      </c>
      <c r="C286" s="16">
        <v>400</v>
      </c>
      <c r="D286" s="17">
        <v>1</v>
      </c>
      <c r="E286" s="17">
        <v>0</v>
      </c>
      <c r="F286" s="17">
        <v>0</v>
      </c>
      <c r="G286" s="18">
        <f t="shared" si="88"/>
        <v>1</v>
      </c>
      <c r="H286" s="16">
        <f t="shared" si="89"/>
        <v>400</v>
      </c>
      <c r="I286" s="17">
        <v>1</v>
      </c>
      <c r="J286" s="17">
        <v>0</v>
      </c>
      <c r="K286" s="17">
        <v>0</v>
      </c>
      <c r="L286" s="19">
        <f t="shared" si="81"/>
        <v>1</v>
      </c>
      <c r="M286" s="20">
        <f t="shared" si="74"/>
        <v>400</v>
      </c>
      <c r="N286" s="17">
        <v>1</v>
      </c>
      <c r="O286" s="17">
        <v>0</v>
      </c>
      <c r="P286" s="17">
        <v>0</v>
      </c>
      <c r="Q286" s="21">
        <f t="shared" si="90"/>
        <v>1</v>
      </c>
      <c r="R286" s="22">
        <f t="shared" si="91"/>
        <v>400</v>
      </c>
      <c r="S286" s="2"/>
      <c r="T286" s="2"/>
      <c r="U286" s="2"/>
      <c r="V286" s="2">
        <f t="shared" si="82"/>
        <v>0</v>
      </c>
      <c r="W286" s="3">
        <f t="shared" si="75"/>
        <v>0</v>
      </c>
      <c r="X286" s="2"/>
      <c r="Y286" s="2"/>
      <c r="Z286" s="2"/>
      <c r="AA286" s="2">
        <f t="shared" si="83"/>
        <v>0</v>
      </c>
      <c r="AB286" s="3">
        <f t="shared" si="76"/>
        <v>0</v>
      </c>
      <c r="AC286" s="2"/>
      <c r="AD286" s="2"/>
      <c r="AE286" s="2"/>
      <c r="AF286" s="2">
        <f t="shared" si="84"/>
        <v>0</v>
      </c>
      <c r="AG286" s="3">
        <f t="shared" si="77"/>
        <v>0</v>
      </c>
      <c r="AH286" s="2"/>
      <c r="AI286" s="2"/>
      <c r="AJ286" s="2"/>
      <c r="AK286" s="2">
        <f t="shared" si="85"/>
        <v>0</v>
      </c>
      <c r="AL286" s="4">
        <f t="shared" si="78"/>
        <v>0</v>
      </c>
      <c r="AM286" s="2"/>
      <c r="AN286" s="2"/>
      <c r="AO286" s="2"/>
      <c r="AP286" s="2">
        <f t="shared" si="86"/>
        <v>0</v>
      </c>
      <c r="AQ286" s="4">
        <f t="shared" si="79"/>
        <v>0</v>
      </c>
      <c r="AR286" s="2"/>
      <c r="AS286" s="2"/>
      <c r="AT286" s="2"/>
      <c r="AU286" s="2">
        <f t="shared" si="87"/>
        <v>0</v>
      </c>
      <c r="AV286" s="4">
        <f t="shared" si="80"/>
        <v>0</v>
      </c>
    </row>
    <row r="287" spans="1:48" ht="24.75" x14ac:dyDescent="0.25">
      <c r="A287" s="14">
        <v>102047001</v>
      </c>
      <c r="B287" s="15" t="str">
        <f>VLOOKUP(A287,'[31]MEDICAMENTOS OCT-NOV-DIC 2025'!$B$2:$D$1754,3,0)</f>
        <v>DIPIRONA CON SALES MAGNÉSICAS 2g/5ml, solución, I.M., I.V.</v>
      </c>
      <c r="C287" s="16">
        <v>0.41</v>
      </c>
      <c r="D287" s="17">
        <v>261040</v>
      </c>
      <c r="E287" s="17">
        <v>1100</v>
      </c>
      <c r="F287" s="17">
        <v>13960</v>
      </c>
      <c r="G287" s="18">
        <f t="shared" si="88"/>
        <v>276100</v>
      </c>
      <c r="H287" s="16">
        <f t="shared" si="89"/>
        <v>113201</v>
      </c>
      <c r="I287" s="17">
        <v>238125</v>
      </c>
      <c r="J287" s="17">
        <v>0</v>
      </c>
      <c r="K287" s="17">
        <v>20750</v>
      </c>
      <c r="L287" s="19">
        <f t="shared" si="81"/>
        <v>258875</v>
      </c>
      <c r="M287" s="20">
        <f t="shared" si="74"/>
        <v>106138.75</v>
      </c>
      <c r="N287" s="17">
        <v>190825</v>
      </c>
      <c r="O287" s="17">
        <v>4390</v>
      </c>
      <c r="P287" s="17">
        <v>12600</v>
      </c>
      <c r="Q287" s="21">
        <f t="shared" si="90"/>
        <v>207815</v>
      </c>
      <c r="R287" s="22">
        <f t="shared" si="91"/>
        <v>85204.15</v>
      </c>
      <c r="S287" s="2"/>
      <c r="T287" s="2"/>
      <c r="U287" s="2"/>
      <c r="V287" s="2">
        <f t="shared" si="82"/>
        <v>0</v>
      </c>
      <c r="W287" s="3">
        <f t="shared" si="75"/>
        <v>0</v>
      </c>
      <c r="X287" s="2"/>
      <c r="Y287" s="2"/>
      <c r="Z287" s="2"/>
      <c r="AA287" s="2">
        <f t="shared" si="83"/>
        <v>0</v>
      </c>
      <c r="AB287" s="3">
        <f t="shared" si="76"/>
        <v>0</v>
      </c>
      <c r="AC287" s="2"/>
      <c r="AD287" s="2"/>
      <c r="AE287" s="2"/>
      <c r="AF287" s="2">
        <f t="shared" si="84"/>
        <v>0</v>
      </c>
      <c r="AG287" s="3">
        <f t="shared" si="77"/>
        <v>0</v>
      </c>
      <c r="AH287" s="2"/>
      <c r="AI287" s="2"/>
      <c r="AJ287" s="2"/>
      <c r="AK287" s="2">
        <f t="shared" si="85"/>
        <v>0</v>
      </c>
      <c r="AL287" s="4">
        <f t="shared" si="78"/>
        <v>0</v>
      </c>
      <c r="AM287" s="2"/>
      <c r="AN287" s="2"/>
      <c r="AO287" s="2"/>
      <c r="AP287" s="2">
        <f t="shared" si="86"/>
        <v>0</v>
      </c>
      <c r="AQ287" s="4">
        <f t="shared" si="79"/>
        <v>0</v>
      </c>
      <c r="AR287" s="2"/>
      <c r="AS287" s="2"/>
      <c r="AT287" s="2"/>
      <c r="AU287" s="2">
        <f t="shared" si="87"/>
        <v>0</v>
      </c>
      <c r="AV287" s="4">
        <f t="shared" si="80"/>
        <v>0</v>
      </c>
    </row>
    <row r="288" spans="1:48" ht="24.75" x14ac:dyDescent="0.25">
      <c r="A288" s="14">
        <v>102047601</v>
      </c>
      <c r="B288" s="15" t="str">
        <f>VLOOKUP(A288,'[31]MEDICAMENTOS OCT-NOV-DIC 2025'!$B$2:$D$1754,3,0)</f>
        <v>FENITOÍNA SÓDICA 50mg/ml, solución, I.V.</v>
      </c>
      <c r="C288" s="16">
        <v>0.66</v>
      </c>
      <c r="D288" s="17">
        <v>3</v>
      </c>
      <c r="E288" s="17">
        <v>4400</v>
      </c>
      <c r="F288" s="17">
        <v>0</v>
      </c>
      <c r="G288" s="18">
        <f t="shared" si="88"/>
        <v>4403</v>
      </c>
      <c r="H288" s="16">
        <f t="shared" si="89"/>
        <v>2905.98</v>
      </c>
      <c r="I288" s="17">
        <v>23389</v>
      </c>
      <c r="J288" s="17">
        <v>3890</v>
      </c>
      <c r="K288" s="17">
        <v>270</v>
      </c>
      <c r="L288" s="19">
        <f t="shared" si="81"/>
        <v>27549</v>
      </c>
      <c r="M288" s="20">
        <f t="shared" si="74"/>
        <v>18182.34</v>
      </c>
      <c r="N288" s="17">
        <v>19248</v>
      </c>
      <c r="O288" s="17">
        <v>3890</v>
      </c>
      <c r="P288" s="17">
        <v>135</v>
      </c>
      <c r="Q288" s="21">
        <f t="shared" si="90"/>
        <v>23273</v>
      </c>
      <c r="R288" s="22">
        <f t="shared" si="91"/>
        <v>15360.18</v>
      </c>
      <c r="S288" s="2"/>
      <c r="T288" s="2"/>
      <c r="U288" s="2"/>
      <c r="V288" s="2">
        <f t="shared" si="82"/>
        <v>0</v>
      </c>
      <c r="W288" s="3">
        <f t="shared" si="75"/>
        <v>0</v>
      </c>
      <c r="X288" s="2"/>
      <c r="Y288" s="2"/>
      <c r="Z288" s="2"/>
      <c r="AA288" s="2">
        <f t="shared" si="83"/>
        <v>0</v>
      </c>
      <c r="AB288" s="3">
        <f t="shared" si="76"/>
        <v>0</v>
      </c>
      <c r="AC288" s="2"/>
      <c r="AD288" s="2"/>
      <c r="AE288" s="2"/>
      <c r="AF288" s="2">
        <f t="shared" si="84"/>
        <v>0</v>
      </c>
      <c r="AG288" s="3">
        <f t="shared" si="77"/>
        <v>0</v>
      </c>
      <c r="AH288" s="2"/>
      <c r="AI288" s="2"/>
      <c r="AJ288" s="2"/>
      <c r="AK288" s="2">
        <f t="shared" si="85"/>
        <v>0</v>
      </c>
      <c r="AL288" s="4">
        <f t="shared" si="78"/>
        <v>0</v>
      </c>
      <c r="AM288" s="2"/>
      <c r="AN288" s="2"/>
      <c r="AO288" s="2"/>
      <c r="AP288" s="2">
        <f t="shared" si="86"/>
        <v>0</v>
      </c>
      <c r="AQ288" s="4">
        <f t="shared" si="79"/>
        <v>0</v>
      </c>
      <c r="AR288" s="2"/>
      <c r="AS288" s="2"/>
      <c r="AT288" s="2"/>
      <c r="AU288" s="2">
        <f t="shared" si="87"/>
        <v>0</v>
      </c>
      <c r="AV288" s="4">
        <f t="shared" si="80"/>
        <v>0</v>
      </c>
    </row>
    <row r="289" spans="1:48" x14ac:dyDescent="0.25">
      <c r="A289" s="14">
        <v>102048101</v>
      </c>
      <c r="B289" s="15" t="str">
        <f>VLOOKUP(A289,'[31]MEDICAMENTOS OCT-NOV-DIC 2025'!$B$2:$D$1754,3,0)</f>
        <v>AMINOFILINA 25mg/ml, solución, I.V.</v>
      </c>
      <c r="C289" s="16">
        <v>0.33</v>
      </c>
      <c r="D289" s="17">
        <v>3231</v>
      </c>
      <c r="E289" s="17">
        <v>74</v>
      </c>
      <c r="F289" s="17">
        <v>0</v>
      </c>
      <c r="G289" s="18">
        <f t="shared" si="88"/>
        <v>3305</v>
      </c>
      <c r="H289" s="16">
        <f t="shared" si="89"/>
        <v>1090.6500000000001</v>
      </c>
      <c r="I289" s="17">
        <v>1650</v>
      </c>
      <c r="J289" s="17">
        <v>73</v>
      </c>
      <c r="K289" s="17">
        <v>340</v>
      </c>
      <c r="L289" s="19">
        <f t="shared" si="81"/>
        <v>2063</v>
      </c>
      <c r="M289" s="20">
        <f t="shared" si="74"/>
        <v>680.79000000000008</v>
      </c>
      <c r="N289" s="17">
        <v>1625</v>
      </c>
      <c r="O289" s="17">
        <v>68</v>
      </c>
      <c r="P289" s="17">
        <v>188</v>
      </c>
      <c r="Q289" s="21">
        <f t="shared" si="90"/>
        <v>1881</v>
      </c>
      <c r="R289" s="22">
        <f t="shared" si="91"/>
        <v>620.73</v>
      </c>
      <c r="S289" s="2"/>
      <c r="T289" s="2"/>
      <c r="U289" s="2"/>
      <c r="V289" s="2">
        <f t="shared" si="82"/>
        <v>0</v>
      </c>
      <c r="W289" s="3">
        <f t="shared" si="75"/>
        <v>0</v>
      </c>
      <c r="X289" s="2"/>
      <c r="Y289" s="2"/>
      <c r="Z289" s="2"/>
      <c r="AA289" s="2">
        <f t="shared" si="83"/>
        <v>0</v>
      </c>
      <c r="AB289" s="3">
        <f t="shared" si="76"/>
        <v>0</v>
      </c>
      <c r="AC289" s="2"/>
      <c r="AD289" s="2"/>
      <c r="AE289" s="2"/>
      <c r="AF289" s="2">
        <f t="shared" si="84"/>
        <v>0</v>
      </c>
      <c r="AG289" s="3">
        <f t="shared" si="77"/>
        <v>0</v>
      </c>
      <c r="AH289" s="2"/>
      <c r="AI289" s="2"/>
      <c r="AJ289" s="2"/>
      <c r="AK289" s="2">
        <f t="shared" si="85"/>
        <v>0</v>
      </c>
      <c r="AL289" s="4">
        <f t="shared" si="78"/>
        <v>0</v>
      </c>
      <c r="AM289" s="2"/>
      <c r="AN289" s="2"/>
      <c r="AO289" s="2"/>
      <c r="AP289" s="2">
        <f t="shared" si="86"/>
        <v>0</v>
      </c>
      <c r="AQ289" s="4">
        <f t="shared" si="79"/>
        <v>0</v>
      </c>
      <c r="AR289" s="2"/>
      <c r="AS289" s="2"/>
      <c r="AT289" s="2"/>
      <c r="AU289" s="2">
        <f t="shared" si="87"/>
        <v>0</v>
      </c>
      <c r="AV289" s="4">
        <f t="shared" si="80"/>
        <v>0</v>
      </c>
    </row>
    <row r="290" spans="1:48" ht="36.75" x14ac:dyDescent="0.25">
      <c r="A290" s="14">
        <v>102048201</v>
      </c>
      <c r="B290" s="15" t="str">
        <f>VLOOKUP(A290,'[31]MEDICAMENTOS OCT-NOV-DIC 2025'!$B$2:$D$1754,3,0)</f>
        <v>ADRENALINA CLORURO (EPINEFRINA) 1:1,000, 1mg/ml, solución, 1ml, S.C. I.M. I.V.</v>
      </c>
      <c r="C290" s="16">
        <v>0.3</v>
      </c>
      <c r="D290" s="17">
        <v>28300</v>
      </c>
      <c r="E290" s="17">
        <v>1312</v>
      </c>
      <c r="F290" s="17">
        <v>3977</v>
      </c>
      <c r="G290" s="18">
        <f t="shared" si="88"/>
        <v>33589</v>
      </c>
      <c r="H290" s="16">
        <f t="shared" si="89"/>
        <v>10076.699999999999</v>
      </c>
      <c r="I290" s="17">
        <v>23759</v>
      </c>
      <c r="J290" s="17">
        <v>1112</v>
      </c>
      <c r="K290" s="17">
        <v>6567</v>
      </c>
      <c r="L290" s="19">
        <f t="shared" si="81"/>
        <v>31438</v>
      </c>
      <c r="M290" s="20">
        <f t="shared" si="74"/>
        <v>9431.4</v>
      </c>
      <c r="N290" s="17">
        <v>17379</v>
      </c>
      <c r="O290" s="17">
        <v>810</v>
      </c>
      <c r="P290" s="17">
        <v>6412</v>
      </c>
      <c r="Q290" s="21">
        <f t="shared" si="90"/>
        <v>24601</v>
      </c>
      <c r="R290" s="22">
        <f t="shared" si="91"/>
        <v>7380.2999999999993</v>
      </c>
      <c r="S290" s="2"/>
      <c r="T290" s="2"/>
      <c r="U290" s="2"/>
      <c r="V290" s="2">
        <f t="shared" si="82"/>
        <v>0</v>
      </c>
      <c r="W290" s="3">
        <f t="shared" si="75"/>
        <v>0</v>
      </c>
      <c r="X290" s="2"/>
      <c r="Y290" s="2"/>
      <c r="Z290" s="2"/>
      <c r="AA290" s="2">
        <f t="shared" si="83"/>
        <v>0</v>
      </c>
      <c r="AB290" s="3">
        <f t="shared" si="76"/>
        <v>0</v>
      </c>
      <c r="AC290" s="2"/>
      <c r="AD290" s="2"/>
      <c r="AE290" s="2"/>
      <c r="AF290" s="2">
        <f t="shared" si="84"/>
        <v>0</v>
      </c>
      <c r="AG290" s="3">
        <f t="shared" si="77"/>
        <v>0</v>
      </c>
      <c r="AH290" s="2"/>
      <c r="AI290" s="2"/>
      <c r="AJ290" s="2"/>
      <c r="AK290" s="2">
        <f t="shared" si="85"/>
        <v>0</v>
      </c>
      <c r="AL290" s="4">
        <f t="shared" si="78"/>
        <v>0</v>
      </c>
      <c r="AM290" s="2"/>
      <c r="AN290" s="2"/>
      <c r="AO290" s="2"/>
      <c r="AP290" s="2">
        <f t="shared" si="86"/>
        <v>0</v>
      </c>
      <c r="AQ290" s="4">
        <f t="shared" si="79"/>
        <v>0</v>
      </c>
      <c r="AR290" s="2"/>
      <c r="AS290" s="2"/>
      <c r="AT290" s="2"/>
      <c r="AU290" s="2">
        <f t="shared" si="87"/>
        <v>0</v>
      </c>
      <c r="AV290" s="4">
        <f t="shared" si="80"/>
        <v>0</v>
      </c>
    </row>
    <row r="291" spans="1:48" x14ac:dyDescent="0.25">
      <c r="A291" s="14">
        <v>102048301</v>
      </c>
      <c r="B291" s="15" t="str">
        <f>VLOOKUP(A291,'[31]MEDICAMENTOS OCT-NOV-DIC 2025'!$B$2:$D$1754,3,0)</f>
        <v>ISOPROTERENOL 0.2mg/ml, solución, I.V.</v>
      </c>
      <c r="C291" s="16">
        <v>22</v>
      </c>
      <c r="D291" s="17">
        <v>0</v>
      </c>
      <c r="E291" s="17">
        <v>0</v>
      </c>
      <c r="F291" s="17">
        <v>0</v>
      </c>
      <c r="G291" s="18">
        <f t="shared" si="88"/>
        <v>0</v>
      </c>
      <c r="H291" s="16">
        <f t="shared" si="89"/>
        <v>0</v>
      </c>
      <c r="I291" s="17">
        <v>0</v>
      </c>
      <c r="J291" s="17">
        <v>0</v>
      </c>
      <c r="K291" s="17">
        <v>0</v>
      </c>
      <c r="L291" s="19">
        <f t="shared" si="81"/>
        <v>0</v>
      </c>
      <c r="M291" s="20">
        <f t="shared" si="74"/>
        <v>0</v>
      </c>
      <c r="N291" s="17">
        <v>0</v>
      </c>
      <c r="O291" s="17">
        <v>0</v>
      </c>
      <c r="P291" s="17">
        <v>0</v>
      </c>
      <c r="Q291" s="21">
        <f t="shared" si="90"/>
        <v>0</v>
      </c>
      <c r="R291" s="22">
        <f t="shared" si="91"/>
        <v>0</v>
      </c>
      <c r="S291" s="2"/>
      <c r="T291" s="2"/>
      <c r="U291" s="2"/>
      <c r="V291" s="2">
        <f t="shared" si="82"/>
        <v>0</v>
      </c>
      <c r="W291" s="3">
        <f t="shared" si="75"/>
        <v>0</v>
      </c>
      <c r="X291" s="2"/>
      <c r="Y291" s="2"/>
      <c r="Z291" s="2"/>
      <c r="AA291" s="2">
        <f t="shared" si="83"/>
        <v>0</v>
      </c>
      <c r="AB291" s="3">
        <f t="shared" si="76"/>
        <v>0</v>
      </c>
      <c r="AC291" s="2"/>
      <c r="AD291" s="2"/>
      <c r="AE291" s="2"/>
      <c r="AF291" s="2">
        <f t="shared" si="84"/>
        <v>0</v>
      </c>
      <c r="AG291" s="3">
        <f t="shared" si="77"/>
        <v>0</v>
      </c>
      <c r="AH291" s="2"/>
      <c r="AI291" s="2"/>
      <c r="AJ291" s="2"/>
      <c r="AK291" s="2">
        <f t="shared" si="85"/>
        <v>0</v>
      </c>
      <c r="AL291" s="4">
        <f t="shared" si="78"/>
        <v>0</v>
      </c>
      <c r="AM291" s="2"/>
      <c r="AN291" s="2"/>
      <c r="AO291" s="2"/>
      <c r="AP291" s="2">
        <f t="shared" si="86"/>
        <v>0</v>
      </c>
      <c r="AQ291" s="4">
        <f t="shared" si="79"/>
        <v>0</v>
      </c>
      <c r="AR291" s="2"/>
      <c r="AS291" s="2"/>
      <c r="AT291" s="2"/>
      <c r="AU291" s="2">
        <f t="shared" si="87"/>
        <v>0</v>
      </c>
      <c r="AV291" s="4">
        <f t="shared" si="80"/>
        <v>0</v>
      </c>
    </row>
    <row r="292" spans="1:48" ht="24.75" x14ac:dyDescent="0.25">
      <c r="A292" s="14">
        <v>102048601</v>
      </c>
      <c r="B292" s="15" t="str">
        <f>VLOOKUP(A292,'[31]MEDICAMENTOS OCT-NOV-DIC 2025'!$B$2:$D$1754,3,0)</f>
        <v>PROPRANOLOL CLORHIDRATO 1mg/ml, solución, I.V.</v>
      </c>
      <c r="C292" s="16">
        <v>17</v>
      </c>
      <c r="D292" s="17">
        <v>1065</v>
      </c>
      <c r="E292" s="17">
        <v>70</v>
      </c>
      <c r="F292" s="17">
        <v>139</v>
      </c>
      <c r="G292" s="18">
        <f t="shared" si="88"/>
        <v>1274</v>
      </c>
      <c r="H292" s="16">
        <f t="shared" si="89"/>
        <v>21658</v>
      </c>
      <c r="I292" s="17">
        <v>1065</v>
      </c>
      <c r="J292" s="17">
        <v>70</v>
      </c>
      <c r="K292" s="17">
        <v>89</v>
      </c>
      <c r="L292" s="19">
        <f t="shared" si="81"/>
        <v>1224</v>
      </c>
      <c r="M292" s="20">
        <f t="shared" si="74"/>
        <v>20808</v>
      </c>
      <c r="N292" s="17">
        <v>1045</v>
      </c>
      <c r="O292" s="17">
        <v>70</v>
      </c>
      <c r="P292" s="17">
        <v>89</v>
      </c>
      <c r="Q292" s="21">
        <f t="shared" si="90"/>
        <v>1204</v>
      </c>
      <c r="R292" s="22">
        <f t="shared" si="91"/>
        <v>20468</v>
      </c>
      <c r="S292" s="2"/>
      <c r="T292" s="2"/>
      <c r="U292" s="2"/>
      <c r="V292" s="2">
        <f t="shared" si="82"/>
        <v>0</v>
      </c>
      <c r="W292" s="3">
        <f t="shared" si="75"/>
        <v>0</v>
      </c>
      <c r="X292" s="2"/>
      <c r="Y292" s="2"/>
      <c r="Z292" s="2"/>
      <c r="AA292" s="2">
        <f t="shared" si="83"/>
        <v>0</v>
      </c>
      <c r="AB292" s="3">
        <f t="shared" si="76"/>
        <v>0</v>
      </c>
      <c r="AC292" s="2"/>
      <c r="AD292" s="2"/>
      <c r="AE292" s="2"/>
      <c r="AF292" s="2">
        <f t="shared" si="84"/>
        <v>0</v>
      </c>
      <c r="AG292" s="3">
        <f t="shared" si="77"/>
        <v>0</v>
      </c>
      <c r="AH292" s="2"/>
      <c r="AI292" s="2"/>
      <c r="AJ292" s="2"/>
      <c r="AK292" s="2">
        <f t="shared" si="85"/>
        <v>0</v>
      </c>
      <c r="AL292" s="4">
        <f t="shared" si="78"/>
        <v>0</v>
      </c>
      <c r="AM292" s="2"/>
      <c r="AN292" s="2"/>
      <c r="AO292" s="2"/>
      <c r="AP292" s="2">
        <f t="shared" si="86"/>
        <v>0</v>
      </c>
      <c r="AQ292" s="4">
        <f t="shared" si="79"/>
        <v>0</v>
      </c>
      <c r="AR292" s="2"/>
      <c r="AS292" s="2"/>
      <c r="AT292" s="2"/>
      <c r="AU292" s="2">
        <f t="shared" si="87"/>
        <v>0</v>
      </c>
      <c r="AV292" s="4">
        <f t="shared" si="80"/>
        <v>0</v>
      </c>
    </row>
    <row r="293" spans="1:48" ht="24.75" x14ac:dyDescent="0.25">
      <c r="A293" s="14">
        <v>102048801</v>
      </c>
      <c r="B293" s="15" t="str">
        <f>VLOOKUP(A293,'[31]MEDICAMENTOS OCT-NOV-DIC 2025'!$B$2:$D$1754,3,0)</f>
        <v>ACETILCOLINA CLORURO 1:100 o CARBACOL 0.01%, solución estéril, Vía Oftálmica.</v>
      </c>
      <c r="C293" s="16">
        <v>28</v>
      </c>
      <c r="D293" s="17">
        <v>26</v>
      </c>
      <c r="E293" s="17">
        <v>0</v>
      </c>
      <c r="F293" s="17">
        <v>0</v>
      </c>
      <c r="G293" s="18">
        <f t="shared" si="88"/>
        <v>26</v>
      </c>
      <c r="H293" s="16">
        <f t="shared" si="89"/>
        <v>728</v>
      </c>
      <c r="I293" s="17">
        <v>26</v>
      </c>
      <c r="J293" s="17">
        <v>0</v>
      </c>
      <c r="K293" s="17">
        <v>0</v>
      </c>
      <c r="L293" s="19">
        <f t="shared" si="81"/>
        <v>26</v>
      </c>
      <c r="M293" s="20">
        <f t="shared" si="74"/>
        <v>728</v>
      </c>
      <c r="N293" s="17">
        <v>26</v>
      </c>
      <c r="O293" s="17">
        <v>0</v>
      </c>
      <c r="P293" s="17">
        <v>0</v>
      </c>
      <c r="Q293" s="21">
        <f t="shared" si="90"/>
        <v>26</v>
      </c>
      <c r="R293" s="22">
        <f t="shared" si="91"/>
        <v>728</v>
      </c>
      <c r="S293" s="2"/>
      <c r="T293" s="2"/>
      <c r="U293" s="2"/>
      <c r="V293" s="2">
        <f t="shared" si="82"/>
        <v>0</v>
      </c>
      <c r="W293" s="3">
        <f t="shared" si="75"/>
        <v>0</v>
      </c>
      <c r="X293" s="2"/>
      <c r="Y293" s="2"/>
      <c r="Z293" s="2"/>
      <c r="AA293" s="2">
        <f t="shared" si="83"/>
        <v>0</v>
      </c>
      <c r="AB293" s="3">
        <f t="shared" si="76"/>
        <v>0</v>
      </c>
      <c r="AC293" s="2"/>
      <c r="AD293" s="2"/>
      <c r="AE293" s="2"/>
      <c r="AF293" s="2">
        <f t="shared" si="84"/>
        <v>0</v>
      </c>
      <c r="AG293" s="3">
        <f t="shared" si="77"/>
        <v>0</v>
      </c>
      <c r="AH293" s="2"/>
      <c r="AI293" s="2"/>
      <c r="AJ293" s="2"/>
      <c r="AK293" s="2">
        <f t="shared" si="85"/>
        <v>0</v>
      </c>
      <c r="AL293" s="4">
        <f t="shared" si="78"/>
        <v>0</v>
      </c>
      <c r="AM293" s="2"/>
      <c r="AN293" s="2"/>
      <c r="AO293" s="2"/>
      <c r="AP293" s="2">
        <f t="shared" si="86"/>
        <v>0</v>
      </c>
      <c r="AQ293" s="4">
        <f t="shared" si="79"/>
        <v>0</v>
      </c>
      <c r="AR293" s="2"/>
      <c r="AS293" s="2"/>
      <c r="AT293" s="2"/>
      <c r="AU293" s="2">
        <f t="shared" si="87"/>
        <v>0</v>
      </c>
      <c r="AV293" s="4">
        <f t="shared" si="80"/>
        <v>0</v>
      </c>
    </row>
    <row r="294" spans="1:48" x14ac:dyDescent="0.25">
      <c r="A294" s="14">
        <v>102049301</v>
      </c>
      <c r="B294" s="15" t="str">
        <f>VLOOKUP(A294,'[31]MEDICAMENTOS OCT-NOV-DIC 2025'!$B$2:$D$1754,3,0)</f>
        <v>DIGOXINA 0.25mg/ml, solución, I.V.</v>
      </c>
      <c r="C294" s="16">
        <v>2.5</v>
      </c>
      <c r="D294" s="17">
        <v>6</v>
      </c>
      <c r="E294" s="17">
        <v>0</v>
      </c>
      <c r="F294" s="17">
        <v>1002</v>
      </c>
      <c r="G294" s="18">
        <f t="shared" si="88"/>
        <v>1008</v>
      </c>
      <c r="H294" s="16">
        <f t="shared" si="89"/>
        <v>2520</v>
      </c>
      <c r="I294" s="17">
        <v>6</v>
      </c>
      <c r="J294" s="17">
        <v>0</v>
      </c>
      <c r="K294" s="17">
        <v>996</v>
      </c>
      <c r="L294" s="19">
        <f t="shared" si="81"/>
        <v>1002</v>
      </c>
      <c r="M294" s="20">
        <f t="shared" si="74"/>
        <v>2505</v>
      </c>
      <c r="N294" s="17">
        <v>3504</v>
      </c>
      <c r="O294" s="17">
        <v>481</v>
      </c>
      <c r="P294" s="17">
        <v>828</v>
      </c>
      <c r="Q294" s="21">
        <f t="shared" si="90"/>
        <v>4813</v>
      </c>
      <c r="R294" s="22">
        <f t="shared" si="91"/>
        <v>12032.5</v>
      </c>
      <c r="S294" s="2"/>
      <c r="T294" s="2"/>
      <c r="U294" s="2"/>
      <c r="V294" s="2">
        <f t="shared" si="82"/>
        <v>0</v>
      </c>
      <c r="W294" s="3">
        <f t="shared" si="75"/>
        <v>0</v>
      </c>
      <c r="X294" s="2"/>
      <c r="Y294" s="2"/>
      <c r="Z294" s="2"/>
      <c r="AA294" s="2">
        <f t="shared" si="83"/>
        <v>0</v>
      </c>
      <c r="AB294" s="3">
        <f t="shared" si="76"/>
        <v>0</v>
      </c>
      <c r="AC294" s="2"/>
      <c r="AD294" s="2"/>
      <c r="AE294" s="2"/>
      <c r="AF294" s="2">
        <f t="shared" si="84"/>
        <v>0</v>
      </c>
      <c r="AG294" s="3">
        <f t="shared" si="77"/>
        <v>0</v>
      </c>
      <c r="AH294" s="2"/>
      <c r="AI294" s="2"/>
      <c r="AJ294" s="2"/>
      <c r="AK294" s="2">
        <f t="shared" si="85"/>
        <v>0</v>
      </c>
      <c r="AL294" s="4">
        <f t="shared" si="78"/>
        <v>0</v>
      </c>
      <c r="AM294" s="2"/>
      <c r="AN294" s="2"/>
      <c r="AO294" s="2"/>
      <c r="AP294" s="2">
        <f t="shared" si="86"/>
        <v>0</v>
      </c>
      <c r="AQ294" s="4">
        <f t="shared" si="79"/>
        <v>0</v>
      </c>
      <c r="AR294" s="2"/>
      <c r="AS294" s="2"/>
      <c r="AT294" s="2"/>
      <c r="AU294" s="2">
        <f t="shared" si="87"/>
        <v>0</v>
      </c>
      <c r="AV294" s="4">
        <f t="shared" si="80"/>
        <v>0</v>
      </c>
    </row>
    <row r="295" spans="1:48" ht="36.75" x14ac:dyDescent="0.25">
      <c r="A295" s="14">
        <v>102051901</v>
      </c>
      <c r="B295" s="15" t="str">
        <f>VLOOKUP(A295,'[31]MEDICAMENTOS OCT-NOV-DIC 2025'!$B$2:$D$1754,3,0)</f>
        <v>ALBÚMINA HUMANA POBRE EN SODIO 10g/50ml (20%) ó 12.5g/50ml (25%), solución, I.V.</v>
      </c>
      <c r="C295" s="16">
        <v>25</v>
      </c>
      <c r="D295" s="17">
        <v>9570</v>
      </c>
      <c r="E295" s="17">
        <v>200</v>
      </c>
      <c r="F295" s="17">
        <v>1170</v>
      </c>
      <c r="G295" s="18">
        <f t="shared" si="88"/>
        <v>10940</v>
      </c>
      <c r="H295" s="16">
        <f t="shared" si="89"/>
        <v>273500</v>
      </c>
      <c r="I295" s="17">
        <v>26385</v>
      </c>
      <c r="J295" s="17">
        <v>2400</v>
      </c>
      <c r="K295" s="17">
        <v>1990</v>
      </c>
      <c r="L295" s="19">
        <f t="shared" si="81"/>
        <v>30775</v>
      </c>
      <c r="M295" s="20">
        <f t="shared" si="74"/>
        <v>769375</v>
      </c>
      <c r="N295" s="17">
        <v>17985</v>
      </c>
      <c r="O295" s="17">
        <v>800</v>
      </c>
      <c r="P295" s="17">
        <v>1230</v>
      </c>
      <c r="Q295" s="21">
        <f t="shared" si="90"/>
        <v>20015</v>
      </c>
      <c r="R295" s="22">
        <f t="shared" si="91"/>
        <v>500375</v>
      </c>
      <c r="S295" s="2"/>
      <c r="T295" s="2"/>
      <c r="U295" s="2"/>
      <c r="V295" s="2">
        <f t="shared" si="82"/>
        <v>0</v>
      </c>
      <c r="W295" s="3">
        <f t="shared" si="75"/>
        <v>0</v>
      </c>
      <c r="X295" s="2"/>
      <c r="Y295" s="2"/>
      <c r="Z295" s="2"/>
      <c r="AA295" s="2">
        <f t="shared" si="83"/>
        <v>0</v>
      </c>
      <c r="AB295" s="3">
        <f t="shared" si="76"/>
        <v>0</v>
      </c>
      <c r="AC295" s="2"/>
      <c r="AD295" s="2"/>
      <c r="AE295" s="2"/>
      <c r="AF295" s="2">
        <f t="shared" si="84"/>
        <v>0</v>
      </c>
      <c r="AG295" s="3">
        <f t="shared" si="77"/>
        <v>0</v>
      </c>
      <c r="AH295" s="2"/>
      <c r="AI295" s="2"/>
      <c r="AJ295" s="2"/>
      <c r="AK295" s="2">
        <f t="shared" si="85"/>
        <v>0</v>
      </c>
      <c r="AL295" s="4">
        <f t="shared" si="78"/>
        <v>0</v>
      </c>
      <c r="AM295" s="2"/>
      <c r="AN295" s="2"/>
      <c r="AO295" s="2"/>
      <c r="AP295" s="2">
        <f t="shared" si="86"/>
        <v>0</v>
      </c>
      <c r="AQ295" s="4">
        <f t="shared" si="79"/>
        <v>0</v>
      </c>
      <c r="AR295" s="2"/>
      <c r="AS295" s="2"/>
      <c r="AT295" s="2"/>
      <c r="AU295" s="2">
        <f t="shared" si="87"/>
        <v>0</v>
      </c>
      <c r="AV295" s="4">
        <f t="shared" si="80"/>
        <v>0</v>
      </c>
    </row>
    <row r="296" spans="1:48" x14ac:dyDescent="0.25">
      <c r="A296" s="14">
        <v>102052401</v>
      </c>
      <c r="B296" s="15" t="str">
        <f>VLOOKUP(A296,'[31]MEDICAMENTOS OCT-NOV-DIC 2025'!$B$2:$D$1754,3,0)</f>
        <v>DIMENHIDRINATO 10mg/ml, solución, I.V.</v>
      </c>
      <c r="C296" s="16">
        <v>1.79</v>
      </c>
      <c r="D296" s="17">
        <v>0</v>
      </c>
      <c r="E296" s="17">
        <v>0</v>
      </c>
      <c r="F296" s="17">
        <v>0</v>
      </c>
      <c r="G296" s="18">
        <f t="shared" si="88"/>
        <v>0</v>
      </c>
      <c r="H296" s="16">
        <f t="shared" si="89"/>
        <v>0</v>
      </c>
      <c r="I296" s="17">
        <v>0</v>
      </c>
      <c r="J296" s="17">
        <v>8470</v>
      </c>
      <c r="K296" s="17">
        <v>10700</v>
      </c>
      <c r="L296" s="19">
        <f t="shared" si="81"/>
        <v>19170</v>
      </c>
      <c r="M296" s="20">
        <f t="shared" si="74"/>
        <v>34314.300000000003</v>
      </c>
      <c r="N296" s="17">
        <v>48600</v>
      </c>
      <c r="O296" s="17">
        <v>4410</v>
      </c>
      <c r="P296" s="17">
        <v>8100</v>
      </c>
      <c r="Q296" s="21">
        <f t="shared" si="90"/>
        <v>61110</v>
      </c>
      <c r="R296" s="22">
        <f t="shared" si="91"/>
        <v>109386.90000000001</v>
      </c>
      <c r="S296" s="2"/>
      <c r="T296" s="2"/>
      <c r="U296" s="2"/>
      <c r="V296" s="2">
        <f t="shared" si="82"/>
        <v>0</v>
      </c>
      <c r="W296" s="3">
        <f t="shared" si="75"/>
        <v>0</v>
      </c>
      <c r="X296" s="2"/>
      <c r="Y296" s="2"/>
      <c r="Z296" s="2"/>
      <c r="AA296" s="2">
        <f t="shared" si="83"/>
        <v>0</v>
      </c>
      <c r="AB296" s="3">
        <f t="shared" si="76"/>
        <v>0</v>
      </c>
      <c r="AC296" s="2"/>
      <c r="AD296" s="2"/>
      <c r="AE296" s="2"/>
      <c r="AF296" s="2">
        <f t="shared" si="84"/>
        <v>0</v>
      </c>
      <c r="AG296" s="3">
        <f t="shared" si="77"/>
        <v>0</v>
      </c>
      <c r="AH296" s="2"/>
      <c r="AI296" s="2"/>
      <c r="AJ296" s="2"/>
      <c r="AK296" s="2">
        <f t="shared" si="85"/>
        <v>0</v>
      </c>
      <c r="AL296" s="4">
        <f t="shared" si="78"/>
        <v>0</v>
      </c>
      <c r="AM296" s="2"/>
      <c r="AN296" s="2"/>
      <c r="AO296" s="2"/>
      <c r="AP296" s="2">
        <f t="shared" si="86"/>
        <v>0</v>
      </c>
      <c r="AQ296" s="4">
        <f t="shared" si="79"/>
        <v>0</v>
      </c>
      <c r="AR296" s="2"/>
      <c r="AS296" s="2"/>
      <c r="AT296" s="2"/>
      <c r="AU296" s="2">
        <f t="shared" si="87"/>
        <v>0</v>
      </c>
      <c r="AV296" s="4">
        <f t="shared" si="80"/>
        <v>0</v>
      </c>
    </row>
    <row r="297" spans="1:48" ht="24.75" x14ac:dyDescent="0.25">
      <c r="A297" s="14">
        <v>102052601</v>
      </c>
      <c r="B297" s="15" t="str">
        <f>VLOOKUP(A297,'[31]MEDICAMENTOS OCT-NOV-DIC 2025'!$B$2:$D$1754,3,0)</f>
        <v>FITOMENADIONA (VITAMINA K) 10mg/ml, solución, I.M., I.V.</v>
      </c>
      <c r="C297" s="16">
        <v>0.98</v>
      </c>
      <c r="D297" s="17">
        <v>0</v>
      </c>
      <c r="E297" s="17">
        <v>0</v>
      </c>
      <c r="F297" s="17">
        <v>0</v>
      </c>
      <c r="G297" s="18">
        <f t="shared" si="88"/>
        <v>0</v>
      </c>
      <c r="H297" s="16">
        <f t="shared" si="89"/>
        <v>0</v>
      </c>
      <c r="I297" s="17">
        <v>0</v>
      </c>
      <c r="J297" s="17">
        <v>0</v>
      </c>
      <c r="K297" s="17">
        <v>0</v>
      </c>
      <c r="L297" s="19">
        <f t="shared" si="81"/>
        <v>0</v>
      </c>
      <c r="M297" s="20">
        <f t="shared" si="74"/>
        <v>0</v>
      </c>
      <c r="N297" s="17">
        <v>0</v>
      </c>
      <c r="O297" s="17">
        <v>0</v>
      </c>
      <c r="P297" s="17">
        <v>0</v>
      </c>
      <c r="Q297" s="21">
        <f t="shared" si="90"/>
        <v>0</v>
      </c>
      <c r="R297" s="22">
        <f t="shared" si="91"/>
        <v>0</v>
      </c>
      <c r="S297" s="2"/>
      <c r="T297" s="2"/>
      <c r="U297" s="2"/>
      <c r="V297" s="2">
        <f t="shared" si="82"/>
        <v>0</v>
      </c>
      <c r="W297" s="3">
        <f t="shared" si="75"/>
        <v>0</v>
      </c>
      <c r="X297" s="2"/>
      <c r="Y297" s="2"/>
      <c r="Z297" s="2"/>
      <c r="AA297" s="2">
        <f t="shared" si="83"/>
        <v>0</v>
      </c>
      <c r="AB297" s="3">
        <f t="shared" si="76"/>
        <v>0</v>
      </c>
      <c r="AC297" s="2"/>
      <c r="AD297" s="2"/>
      <c r="AE297" s="2"/>
      <c r="AF297" s="2">
        <f t="shared" si="84"/>
        <v>0</v>
      </c>
      <c r="AG297" s="3">
        <f t="shared" si="77"/>
        <v>0</v>
      </c>
      <c r="AH297" s="2"/>
      <c r="AI297" s="2"/>
      <c r="AJ297" s="2"/>
      <c r="AK297" s="2">
        <f t="shared" si="85"/>
        <v>0</v>
      </c>
      <c r="AL297" s="4">
        <f t="shared" si="78"/>
        <v>0</v>
      </c>
      <c r="AM297" s="2"/>
      <c r="AN297" s="2"/>
      <c r="AO297" s="2"/>
      <c r="AP297" s="2">
        <f t="shared" si="86"/>
        <v>0</v>
      </c>
      <c r="AQ297" s="4">
        <f t="shared" si="79"/>
        <v>0</v>
      </c>
      <c r="AR297" s="2"/>
      <c r="AS297" s="2"/>
      <c r="AT297" s="2"/>
      <c r="AU297" s="2">
        <f t="shared" si="87"/>
        <v>0</v>
      </c>
      <c r="AV297" s="4">
        <f t="shared" si="80"/>
        <v>0</v>
      </c>
    </row>
    <row r="298" spans="1:48" ht="24.75" x14ac:dyDescent="0.25">
      <c r="A298" s="14">
        <v>102053001</v>
      </c>
      <c r="B298" s="15" t="str">
        <f>VLOOKUP(A298,'[31]MEDICAMENTOS OCT-NOV-DIC 2025'!$B$2:$D$1754,3,0)</f>
        <v xml:space="preserve">AMINOCAPRÓICO ÁCIDO 250mg/ml, solución, I.V.                                 </v>
      </c>
      <c r="C298" s="16">
        <v>35</v>
      </c>
      <c r="D298" s="17">
        <v>1276</v>
      </c>
      <c r="E298" s="17">
        <v>10</v>
      </c>
      <c r="F298" s="17">
        <v>190</v>
      </c>
      <c r="G298" s="18">
        <f t="shared" si="88"/>
        <v>1476</v>
      </c>
      <c r="H298" s="16">
        <f t="shared" si="89"/>
        <v>51660</v>
      </c>
      <c r="I298" s="17">
        <v>891</v>
      </c>
      <c r="J298" s="17">
        <v>10</v>
      </c>
      <c r="K298" s="17">
        <v>510</v>
      </c>
      <c r="L298" s="19">
        <f t="shared" si="81"/>
        <v>1411</v>
      </c>
      <c r="M298" s="20">
        <f t="shared" si="74"/>
        <v>49385</v>
      </c>
      <c r="N298" s="17">
        <v>529</v>
      </c>
      <c r="O298" s="17">
        <v>6</v>
      </c>
      <c r="P298" s="17">
        <v>460</v>
      </c>
      <c r="Q298" s="21">
        <f t="shared" si="90"/>
        <v>995</v>
      </c>
      <c r="R298" s="22">
        <f t="shared" si="91"/>
        <v>34825</v>
      </c>
      <c r="S298" s="2"/>
      <c r="T298" s="2"/>
      <c r="U298" s="2"/>
      <c r="V298" s="2">
        <f t="shared" si="82"/>
        <v>0</v>
      </c>
      <c r="W298" s="3">
        <f t="shared" si="75"/>
        <v>0</v>
      </c>
      <c r="X298" s="2"/>
      <c r="Y298" s="2"/>
      <c r="Z298" s="2"/>
      <c r="AA298" s="2">
        <f t="shared" si="83"/>
        <v>0</v>
      </c>
      <c r="AB298" s="3">
        <f t="shared" si="76"/>
        <v>0</v>
      </c>
      <c r="AC298" s="2"/>
      <c r="AD298" s="2"/>
      <c r="AE298" s="2"/>
      <c r="AF298" s="2">
        <f t="shared" si="84"/>
        <v>0</v>
      </c>
      <c r="AG298" s="3">
        <f t="shared" si="77"/>
        <v>0</v>
      </c>
      <c r="AH298" s="2"/>
      <c r="AI298" s="2"/>
      <c r="AJ298" s="2"/>
      <c r="AK298" s="2">
        <f t="shared" si="85"/>
        <v>0</v>
      </c>
      <c r="AL298" s="4">
        <f t="shared" si="78"/>
        <v>0</v>
      </c>
      <c r="AM298" s="2"/>
      <c r="AN298" s="2"/>
      <c r="AO298" s="2"/>
      <c r="AP298" s="2">
        <f t="shared" si="86"/>
        <v>0</v>
      </c>
      <c r="AQ298" s="4">
        <f t="shared" si="79"/>
        <v>0</v>
      </c>
      <c r="AR298" s="2"/>
      <c r="AS298" s="2"/>
      <c r="AT298" s="2"/>
      <c r="AU298" s="2">
        <f t="shared" si="87"/>
        <v>0</v>
      </c>
      <c r="AV298" s="4">
        <f t="shared" si="80"/>
        <v>0</v>
      </c>
    </row>
    <row r="299" spans="1:48" ht="24.75" x14ac:dyDescent="0.25">
      <c r="A299" s="14">
        <v>102053201</v>
      </c>
      <c r="B299" s="15" t="str">
        <f>VLOOKUP(A299,'[31]MEDICAMENTOS OCT-NOV-DIC 2025'!$B$2:$D$1754,3,0)</f>
        <v>HEPARINA SÓDICA 5,000UI/ml, solución, I.V., S.C.</v>
      </c>
      <c r="C299" s="16">
        <v>3.9</v>
      </c>
      <c r="D299" s="17">
        <v>32193</v>
      </c>
      <c r="E299" s="17">
        <v>3000</v>
      </c>
      <c r="F299" s="17">
        <v>6500</v>
      </c>
      <c r="G299" s="18">
        <f t="shared" si="88"/>
        <v>41693</v>
      </c>
      <c r="H299" s="16">
        <f t="shared" si="89"/>
        <v>162602.69999999998</v>
      </c>
      <c r="I299" s="17">
        <v>64596</v>
      </c>
      <c r="J299" s="17">
        <v>0</v>
      </c>
      <c r="K299" s="17">
        <v>13600</v>
      </c>
      <c r="L299" s="19">
        <f t="shared" si="81"/>
        <v>78196</v>
      </c>
      <c r="M299" s="20">
        <f t="shared" si="74"/>
        <v>304964.39999999997</v>
      </c>
      <c r="N299" s="17">
        <v>49896</v>
      </c>
      <c r="O299" s="17">
        <v>10400</v>
      </c>
      <c r="P299" s="17">
        <v>11100</v>
      </c>
      <c r="Q299" s="21">
        <f t="shared" si="90"/>
        <v>71396</v>
      </c>
      <c r="R299" s="22">
        <f t="shared" si="91"/>
        <v>278444.39999999997</v>
      </c>
      <c r="S299" s="2"/>
      <c r="T299" s="2"/>
      <c r="U299" s="2"/>
      <c r="V299" s="2">
        <f t="shared" si="82"/>
        <v>0</v>
      </c>
      <c r="W299" s="3">
        <f t="shared" si="75"/>
        <v>0</v>
      </c>
      <c r="X299" s="2"/>
      <c r="Y299" s="2"/>
      <c r="Z299" s="2"/>
      <c r="AA299" s="2">
        <f t="shared" si="83"/>
        <v>0</v>
      </c>
      <c r="AB299" s="3">
        <f t="shared" si="76"/>
        <v>0</v>
      </c>
      <c r="AC299" s="2"/>
      <c r="AD299" s="2"/>
      <c r="AE299" s="2"/>
      <c r="AF299" s="2">
        <f t="shared" si="84"/>
        <v>0</v>
      </c>
      <c r="AG299" s="3">
        <f t="shared" si="77"/>
        <v>0</v>
      </c>
      <c r="AH299" s="2"/>
      <c r="AI299" s="2"/>
      <c r="AJ299" s="2"/>
      <c r="AK299" s="2">
        <f t="shared" si="85"/>
        <v>0</v>
      </c>
      <c r="AL299" s="4">
        <f t="shared" si="78"/>
        <v>0</v>
      </c>
      <c r="AM299" s="2"/>
      <c r="AN299" s="2"/>
      <c r="AO299" s="2"/>
      <c r="AP299" s="2">
        <f t="shared" si="86"/>
        <v>0</v>
      </c>
      <c r="AQ299" s="4">
        <f t="shared" si="79"/>
        <v>0</v>
      </c>
      <c r="AR299" s="2"/>
      <c r="AS299" s="2"/>
      <c r="AT299" s="2"/>
      <c r="AU299" s="2">
        <f t="shared" si="87"/>
        <v>0</v>
      </c>
      <c r="AV299" s="4">
        <f t="shared" si="80"/>
        <v>0</v>
      </c>
    </row>
    <row r="300" spans="1:48" ht="24.75" x14ac:dyDescent="0.25">
      <c r="A300" s="14">
        <v>102053501</v>
      </c>
      <c r="B300" s="15" t="str">
        <f>VLOOKUP(A300,'[31]MEDICAMENTOS OCT-NOV-DIC 2025'!$B$2:$D$1754,3,0)</f>
        <v>PROTAMINA CLORHIDRATO o SULFATO 10mg/ml ó 1,000U/ml, solución, I.V.</v>
      </c>
      <c r="C300" s="16">
        <v>9.52</v>
      </c>
      <c r="D300" s="17">
        <v>3415</v>
      </c>
      <c r="E300" s="17">
        <v>0</v>
      </c>
      <c r="F300" s="17">
        <v>0</v>
      </c>
      <c r="G300" s="18">
        <f t="shared" si="88"/>
        <v>3415</v>
      </c>
      <c r="H300" s="16">
        <f t="shared" si="89"/>
        <v>32510.799999999999</v>
      </c>
      <c r="I300" s="17">
        <v>0</v>
      </c>
      <c r="J300" s="17">
        <v>0</v>
      </c>
      <c r="K300" s="17">
        <v>0</v>
      </c>
      <c r="L300" s="19">
        <f t="shared" si="81"/>
        <v>0</v>
      </c>
      <c r="M300" s="20">
        <f t="shared" si="74"/>
        <v>0</v>
      </c>
      <c r="N300" s="17">
        <v>3415</v>
      </c>
      <c r="O300" s="17">
        <v>0</v>
      </c>
      <c r="P300" s="17">
        <v>0</v>
      </c>
      <c r="Q300" s="21">
        <f t="shared" si="90"/>
        <v>3415</v>
      </c>
      <c r="R300" s="22">
        <f t="shared" si="91"/>
        <v>32510.799999999999</v>
      </c>
      <c r="S300" s="2"/>
      <c r="T300" s="2"/>
      <c r="U300" s="2"/>
      <c r="V300" s="2">
        <f t="shared" si="82"/>
        <v>0</v>
      </c>
      <c r="W300" s="3">
        <f t="shared" si="75"/>
        <v>0</v>
      </c>
      <c r="X300" s="2"/>
      <c r="Y300" s="2"/>
      <c r="Z300" s="2"/>
      <c r="AA300" s="2">
        <f t="shared" si="83"/>
        <v>0</v>
      </c>
      <c r="AB300" s="3">
        <f t="shared" si="76"/>
        <v>0</v>
      </c>
      <c r="AC300" s="2"/>
      <c r="AD300" s="2"/>
      <c r="AE300" s="2"/>
      <c r="AF300" s="2">
        <f t="shared" si="84"/>
        <v>0</v>
      </c>
      <c r="AG300" s="3">
        <f t="shared" si="77"/>
        <v>0</v>
      </c>
      <c r="AH300" s="2"/>
      <c r="AI300" s="2"/>
      <c r="AJ300" s="2"/>
      <c r="AK300" s="2">
        <f t="shared" si="85"/>
        <v>0</v>
      </c>
      <c r="AL300" s="4">
        <f t="shared" si="78"/>
        <v>0</v>
      </c>
      <c r="AM300" s="2"/>
      <c r="AN300" s="2"/>
      <c r="AO300" s="2"/>
      <c r="AP300" s="2">
        <f t="shared" si="86"/>
        <v>0</v>
      </c>
      <c r="AQ300" s="4">
        <f t="shared" si="79"/>
        <v>0</v>
      </c>
      <c r="AR300" s="2"/>
      <c r="AS300" s="2"/>
      <c r="AT300" s="2"/>
      <c r="AU300" s="2">
        <f t="shared" si="87"/>
        <v>0</v>
      </c>
      <c r="AV300" s="4">
        <f t="shared" si="80"/>
        <v>0</v>
      </c>
    </row>
    <row r="301" spans="1:48" ht="36.75" x14ac:dyDescent="0.25">
      <c r="A301" s="14">
        <v>102053901</v>
      </c>
      <c r="B301" s="15" t="str">
        <f>VLOOKUP(A301,'[31]MEDICAMENTOS OCT-NOV-DIC 2025'!$B$2:$D$1754,3,0)</f>
        <v>METOTREXATE 25mg/ml, solución isotónica parenteral libre de preservativos, I.M., I.T., I.V.</v>
      </c>
      <c r="C301" s="16">
        <v>5.43</v>
      </c>
      <c r="D301" s="17">
        <v>770</v>
      </c>
      <c r="E301" s="17">
        <v>5</v>
      </c>
      <c r="F301" s="17">
        <v>50</v>
      </c>
      <c r="G301" s="18">
        <f t="shared" si="88"/>
        <v>825</v>
      </c>
      <c r="H301" s="16">
        <f t="shared" si="89"/>
        <v>4479.75</v>
      </c>
      <c r="I301" s="17">
        <v>2220</v>
      </c>
      <c r="J301" s="17">
        <v>500</v>
      </c>
      <c r="K301" s="17">
        <v>0</v>
      </c>
      <c r="L301" s="19">
        <f t="shared" si="81"/>
        <v>2720</v>
      </c>
      <c r="M301" s="20">
        <f t="shared" si="74"/>
        <v>14769.599999999999</v>
      </c>
      <c r="N301" s="17">
        <v>1960</v>
      </c>
      <c r="O301" s="17">
        <v>150</v>
      </c>
      <c r="P301" s="17">
        <v>0</v>
      </c>
      <c r="Q301" s="21">
        <f t="shared" si="90"/>
        <v>2110</v>
      </c>
      <c r="R301" s="22">
        <f t="shared" si="91"/>
        <v>11457.3</v>
      </c>
      <c r="S301" s="2"/>
      <c r="T301" s="2"/>
      <c r="U301" s="2"/>
      <c r="V301" s="2">
        <f t="shared" si="82"/>
        <v>0</v>
      </c>
      <c r="W301" s="3">
        <f t="shared" si="75"/>
        <v>0</v>
      </c>
      <c r="X301" s="2"/>
      <c r="Y301" s="2"/>
      <c r="Z301" s="2"/>
      <c r="AA301" s="2">
        <f t="shared" si="83"/>
        <v>0</v>
      </c>
      <c r="AB301" s="3">
        <f t="shared" si="76"/>
        <v>0</v>
      </c>
      <c r="AC301" s="2"/>
      <c r="AD301" s="2"/>
      <c r="AE301" s="2"/>
      <c r="AF301" s="2">
        <f t="shared" si="84"/>
        <v>0</v>
      </c>
      <c r="AG301" s="3">
        <f t="shared" si="77"/>
        <v>0</v>
      </c>
      <c r="AH301" s="2"/>
      <c r="AI301" s="2"/>
      <c r="AJ301" s="2"/>
      <c r="AK301" s="2">
        <f t="shared" si="85"/>
        <v>0</v>
      </c>
      <c r="AL301" s="4">
        <f t="shared" si="78"/>
        <v>0</v>
      </c>
      <c r="AM301" s="2"/>
      <c r="AN301" s="2"/>
      <c r="AO301" s="2"/>
      <c r="AP301" s="2">
        <f t="shared" si="86"/>
        <v>0</v>
      </c>
      <c r="AQ301" s="4">
        <f t="shared" si="79"/>
        <v>0</v>
      </c>
      <c r="AR301" s="2"/>
      <c r="AS301" s="2"/>
      <c r="AT301" s="2"/>
      <c r="AU301" s="2">
        <f t="shared" si="87"/>
        <v>0</v>
      </c>
      <c r="AV301" s="4">
        <f t="shared" si="80"/>
        <v>0</v>
      </c>
    </row>
    <row r="302" spans="1:48" ht="36.75" x14ac:dyDescent="0.25">
      <c r="A302" s="14">
        <v>102054201</v>
      </c>
      <c r="B302" s="15" t="str">
        <f>VLOOKUP(A302,'[31]MEDICAMENTOS OCT-NOV-DIC 2025'!$B$2:$D$1754,3,0)</f>
        <v>VACUNA ANTI-SARAMPIÓN VIVA ATENUADA, polvo liofilizado, vial, 0.5ml, S.C.</v>
      </c>
      <c r="C302" s="16">
        <v>10.11</v>
      </c>
      <c r="D302" s="17">
        <v>0</v>
      </c>
      <c r="E302" s="17">
        <v>0</v>
      </c>
      <c r="F302" s="17">
        <v>0</v>
      </c>
      <c r="G302" s="18">
        <f t="shared" si="88"/>
        <v>0</v>
      </c>
      <c r="H302" s="16">
        <f t="shared" si="89"/>
        <v>0</v>
      </c>
      <c r="I302" s="17"/>
      <c r="J302" s="17">
        <v>0</v>
      </c>
      <c r="K302" s="17">
        <v>0</v>
      </c>
      <c r="L302" s="19">
        <f t="shared" si="81"/>
        <v>0</v>
      </c>
      <c r="M302" s="20">
        <f t="shared" si="74"/>
        <v>0</v>
      </c>
      <c r="N302" s="17">
        <v>0</v>
      </c>
      <c r="O302" s="17">
        <v>0</v>
      </c>
      <c r="P302" s="17">
        <v>0</v>
      </c>
      <c r="Q302" s="21">
        <f t="shared" si="90"/>
        <v>0</v>
      </c>
      <c r="R302" s="22">
        <f t="shared" si="91"/>
        <v>0</v>
      </c>
      <c r="S302" s="2"/>
      <c r="T302" s="2"/>
      <c r="U302" s="2"/>
      <c r="V302" s="2">
        <f t="shared" si="82"/>
        <v>0</v>
      </c>
      <c r="W302" s="3">
        <f t="shared" si="75"/>
        <v>0</v>
      </c>
      <c r="X302" s="2"/>
      <c r="Y302" s="2"/>
      <c r="Z302" s="2"/>
      <c r="AA302" s="2">
        <f t="shared" si="83"/>
        <v>0</v>
      </c>
      <c r="AB302" s="3">
        <f t="shared" si="76"/>
        <v>0</v>
      </c>
      <c r="AC302" s="2"/>
      <c r="AD302" s="2"/>
      <c r="AE302" s="2"/>
      <c r="AF302" s="2">
        <f t="shared" si="84"/>
        <v>0</v>
      </c>
      <c r="AG302" s="3">
        <f t="shared" si="77"/>
        <v>0</v>
      </c>
      <c r="AH302" s="2"/>
      <c r="AI302" s="2"/>
      <c r="AJ302" s="2"/>
      <c r="AK302" s="2">
        <f t="shared" si="85"/>
        <v>0</v>
      </c>
      <c r="AL302" s="4">
        <f t="shared" si="78"/>
        <v>0</v>
      </c>
      <c r="AM302" s="2"/>
      <c r="AN302" s="2"/>
      <c r="AO302" s="2"/>
      <c r="AP302" s="2">
        <f t="shared" si="86"/>
        <v>0</v>
      </c>
      <c r="AQ302" s="4">
        <f t="shared" si="79"/>
        <v>0</v>
      </c>
      <c r="AR302" s="2"/>
      <c r="AS302" s="2"/>
      <c r="AT302" s="2"/>
      <c r="AU302" s="2">
        <f t="shared" si="87"/>
        <v>0</v>
      </c>
      <c r="AV302" s="4">
        <f t="shared" si="80"/>
        <v>0</v>
      </c>
    </row>
    <row r="303" spans="1:48" ht="24.75" x14ac:dyDescent="0.25">
      <c r="A303" s="14">
        <v>102054301</v>
      </c>
      <c r="B303" s="15" t="str">
        <f>VLOOKUP(A303,'[31]MEDICAMENTOS OCT-NOV-DIC 2025'!$B$2:$D$1754,3,0)</f>
        <v>VINCRISTINA SULFATO 1mg, polvo liofilizado o solución, I.V.</v>
      </c>
      <c r="C303" s="16">
        <v>7.8</v>
      </c>
      <c r="D303" s="17">
        <v>2436</v>
      </c>
      <c r="E303" s="17">
        <v>0</v>
      </c>
      <c r="F303" s="17">
        <v>160</v>
      </c>
      <c r="G303" s="18">
        <f t="shared" si="88"/>
        <v>2596</v>
      </c>
      <c r="H303" s="16">
        <f t="shared" si="89"/>
        <v>20248.8</v>
      </c>
      <c r="I303" s="17"/>
      <c r="J303" s="17">
        <v>0</v>
      </c>
      <c r="K303" s="17">
        <v>20</v>
      </c>
      <c r="L303" s="19">
        <f t="shared" si="81"/>
        <v>20</v>
      </c>
      <c r="M303" s="20">
        <f t="shared" si="74"/>
        <v>156</v>
      </c>
      <c r="N303" s="17">
        <v>1806</v>
      </c>
      <c r="O303" s="17">
        <v>0</v>
      </c>
      <c r="P303" s="17">
        <v>20</v>
      </c>
      <c r="Q303" s="21">
        <f t="shared" si="90"/>
        <v>1826</v>
      </c>
      <c r="R303" s="22">
        <f t="shared" si="91"/>
        <v>14242.8</v>
      </c>
      <c r="S303" s="2"/>
      <c r="T303" s="2"/>
      <c r="U303" s="2"/>
      <c r="V303" s="2">
        <f t="shared" si="82"/>
        <v>0</v>
      </c>
      <c r="W303" s="3">
        <f t="shared" si="75"/>
        <v>0</v>
      </c>
      <c r="X303" s="2"/>
      <c r="Y303" s="2"/>
      <c r="Z303" s="2"/>
      <c r="AA303" s="2">
        <f t="shared" si="83"/>
        <v>0</v>
      </c>
      <c r="AB303" s="3">
        <f t="shared" si="76"/>
        <v>0</v>
      </c>
      <c r="AC303" s="2"/>
      <c r="AD303" s="2"/>
      <c r="AE303" s="2"/>
      <c r="AF303" s="2">
        <f t="shared" si="84"/>
        <v>0</v>
      </c>
      <c r="AG303" s="3">
        <f t="shared" si="77"/>
        <v>0</v>
      </c>
      <c r="AH303" s="2"/>
      <c r="AI303" s="2"/>
      <c r="AJ303" s="2"/>
      <c r="AK303" s="2">
        <f t="shared" si="85"/>
        <v>0</v>
      </c>
      <c r="AL303" s="4">
        <f t="shared" si="78"/>
        <v>0</v>
      </c>
      <c r="AM303" s="2"/>
      <c r="AN303" s="2"/>
      <c r="AO303" s="2"/>
      <c r="AP303" s="2">
        <f t="shared" si="86"/>
        <v>0</v>
      </c>
      <c r="AQ303" s="4">
        <f t="shared" si="79"/>
        <v>0</v>
      </c>
      <c r="AR303" s="2"/>
      <c r="AS303" s="2"/>
      <c r="AT303" s="2"/>
      <c r="AU303" s="2">
        <f t="shared" si="87"/>
        <v>0</v>
      </c>
      <c r="AV303" s="4">
        <f t="shared" si="80"/>
        <v>0</v>
      </c>
    </row>
    <row r="304" spans="1:48" ht="24.75" x14ac:dyDescent="0.25">
      <c r="A304" s="14">
        <v>102055201</v>
      </c>
      <c r="B304" s="15" t="str">
        <f>VLOOKUP(A304,'[31]MEDICAMENTOS OCT-NOV-DIC 2025'!$B$2:$D$1754,3,0)</f>
        <v>TRIPLE VACUNA DPT, solución,  ampolla, I.M.</v>
      </c>
      <c r="C304" s="16">
        <v>0</v>
      </c>
      <c r="D304" s="17">
        <v>0</v>
      </c>
      <c r="E304" s="17">
        <v>0</v>
      </c>
      <c r="F304" s="17">
        <v>0</v>
      </c>
      <c r="G304" s="18">
        <f t="shared" si="88"/>
        <v>0</v>
      </c>
      <c r="H304" s="16">
        <f t="shared" si="89"/>
        <v>0</v>
      </c>
      <c r="I304" s="17">
        <v>0</v>
      </c>
      <c r="J304" s="17">
        <v>0</v>
      </c>
      <c r="K304" s="17">
        <v>0</v>
      </c>
      <c r="L304" s="19">
        <f t="shared" si="81"/>
        <v>0</v>
      </c>
      <c r="M304" s="20">
        <f t="shared" si="74"/>
        <v>0</v>
      </c>
      <c r="N304" s="17">
        <v>0</v>
      </c>
      <c r="O304" s="17">
        <v>0</v>
      </c>
      <c r="P304" s="17">
        <v>0</v>
      </c>
      <c r="Q304" s="21">
        <f t="shared" si="90"/>
        <v>0</v>
      </c>
      <c r="R304" s="22">
        <f t="shared" si="91"/>
        <v>0</v>
      </c>
      <c r="S304" s="2"/>
      <c r="T304" s="2"/>
      <c r="U304" s="2"/>
      <c r="V304" s="2">
        <f t="shared" si="82"/>
        <v>0</v>
      </c>
      <c r="W304" s="3">
        <f t="shared" si="75"/>
        <v>0</v>
      </c>
      <c r="X304" s="2"/>
      <c r="Y304" s="2"/>
      <c r="Z304" s="2"/>
      <c r="AA304" s="2">
        <f t="shared" si="83"/>
        <v>0</v>
      </c>
      <c r="AB304" s="3">
        <f t="shared" si="76"/>
        <v>0</v>
      </c>
      <c r="AC304" s="2"/>
      <c r="AD304" s="2"/>
      <c r="AE304" s="2"/>
      <c r="AF304" s="2">
        <f t="shared" si="84"/>
        <v>0</v>
      </c>
      <c r="AG304" s="3">
        <f t="shared" si="77"/>
        <v>0</v>
      </c>
      <c r="AH304" s="2"/>
      <c r="AI304" s="2"/>
      <c r="AJ304" s="2"/>
      <c r="AK304" s="2">
        <f t="shared" si="85"/>
        <v>0</v>
      </c>
      <c r="AL304" s="4">
        <f t="shared" si="78"/>
        <v>0</v>
      </c>
      <c r="AM304" s="2"/>
      <c r="AN304" s="2"/>
      <c r="AO304" s="2"/>
      <c r="AP304" s="2">
        <f t="shared" si="86"/>
        <v>0</v>
      </c>
      <c r="AQ304" s="4">
        <f t="shared" si="79"/>
        <v>0</v>
      </c>
      <c r="AR304" s="2"/>
      <c r="AS304" s="2"/>
      <c r="AT304" s="2"/>
      <c r="AU304" s="2">
        <f t="shared" si="87"/>
        <v>0</v>
      </c>
      <c r="AV304" s="4">
        <f t="shared" si="80"/>
        <v>0</v>
      </c>
    </row>
    <row r="305" spans="1:48" ht="24.75" x14ac:dyDescent="0.25">
      <c r="A305" s="14">
        <v>102055301</v>
      </c>
      <c r="B305" s="15" t="str">
        <f>VLOOKUP(A305,'[31]MEDICAMENTOS OCT-NOV-DIC 2025'!$B$2:$D$1754,3,0)</f>
        <v>ANFOTERICINA B 50mg, polvo liofilizado, I.V.</v>
      </c>
      <c r="C305" s="16">
        <v>4.1399999999999997</v>
      </c>
      <c r="D305" s="17">
        <v>955</v>
      </c>
      <c r="E305" s="17">
        <v>0</v>
      </c>
      <c r="F305" s="17">
        <v>210</v>
      </c>
      <c r="G305" s="18">
        <f t="shared" si="88"/>
        <v>1165</v>
      </c>
      <c r="H305" s="16">
        <f t="shared" si="89"/>
        <v>4823.0999999999995</v>
      </c>
      <c r="I305" s="17">
        <v>955</v>
      </c>
      <c r="J305" s="17">
        <v>0</v>
      </c>
      <c r="K305" s="17">
        <v>70</v>
      </c>
      <c r="L305" s="19">
        <f t="shared" si="81"/>
        <v>1025</v>
      </c>
      <c r="M305" s="20">
        <f t="shared" si="74"/>
        <v>4243.5</v>
      </c>
      <c r="N305" s="17">
        <v>675</v>
      </c>
      <c r="O305" s="17">
        <v>0</v>
      </c>
      <c r="P305" s="17">
        <v>0</v>
      </c>
      <c r="Q305" s="21">
        <f t="shared" si="90"/>
        <v>675</v>
      </c>
      <c r="R305" s="22">
        <f t="shared" si="91"/>
        <v>2794.5</v>
      </c>
      <c r="S305" s="2"/>
      <c r="T305" s="2"/>
      <c r="U305" s="2"/>
      <c r="V305" s="2">
        <f t="shared" si="82"/>
        <v>0</v>
      </c>
      <c r="W305" s="3">
        <f t="shared" si="75"/>
        <v>0</v>
      </c>
      <c r="X305" s="2"/>
      <c r="Y305" s="2"/>
      <c r="Z305" s="2"/>
      <c r="AA305" s="2">
        <f t="shared" si="83"/>
        <v>0</v>
      </c>
      <c r="AB305" s="3">
        <f t="shared" si="76"/>
        <v>0</v>
      </c>
      <c r="AC305" s="2"/>
      <c r="AD305" s="2"/>
      <c r="AE305" s="2"/>
      <c r="AF305" s="2">
        <f t="shared" si="84"/>
        <v>0</v>
      </c>
      <c r="AG305" s="3">
        <f t="shared" si="77"/>
        <v>0</v>
      </c>
      <c r="AH305" s="2"/>
      <c r="AI305" s="2"/>
      <c r="AJ305" s="2"/>
      <c r="AK305" s="2">
        <f t="shared" si="85"/>
        <v>0</v>
      </c>
      <c r="AL305" s="4">
        <f t="shared" si="78"/>
        <v>0</v>
      </c>
      <c r="AM305" s="2"/>
      <c r="AN305" s="2"/>
      <c r="AO305" s="2"/>
      <c r="AP305" s="2">
        <f t="shared" si="86"/>
        <v>0</v>
      </c>
      <c r="AQ305" s="4">
        <f t="shared" si="79"/>
        <v>0</v>
      </c>
      <c r="AR305" s="2"/>
      <c r="AS305" s="2"/>
      <c r="AT305" s="2"/>
      <c r="AU305" s="2">
        <f t="shared" si="87"/>
        <v>0</v>
      </c>
      <c r="AV305" s="4">
        <f t="shared" si="80"/>
        <v>0</v>
      </c>
    </row>
    <row r="306" spans="1:48" ht="24.75" x14ac:dyDescent="0.25">
      <c r="A306" s="14">
        <v>102055501</v>
      </c>
      <c r="B306" s="15" t="str">
        <f>VLOOKUP(A306,'[31]MEDICAMENTOS OCT-NOV-DIC 2025'!$B$2:$D$1754,3,0)</f>
        <v>CEFALOTINA SÓDICA 1g, polvo liofilizado, I.V.</v>
      </c>
      <c r="C306" s="16">
        <v>0.64</v>
      </c>
      <c r="D306" s="17">
        <v>68270</v>
      </c>
      <c r="E306" s="17">
        <v>7170</v>
      </c>
      <c r="F306" s="17">
        <v>3871</v>
      </c>
      <c r="G306" s="18">
        <f t="shared" si="88"/>
        <v>79311</v>
      </c>
      <c r="H306" s="16">
        <f t="shared" si="89"/>
        <v>50759.040000000001</v>
      </c>
      <c r="I306" s="17">
        <v>106910</v>
      </c>
      <c r="J306" s="17">
        <v>12530</v>
      </c>
      <c r="K306" s="17">
        <v>13821</v>
      </c>
      <c r="L306" s="19">
        <f t="shared" si="81"/>
        <v>133261</v>
      </c>
      <c r="M306" s="20">
        <f t="shared" si="74"/>
        <v>85287.040000000008</v>
      </c>
      <c r="N306" s="17">
        <v>87120</v>
      </c>
      <c r="O306" s="17">
        <v>8980</v>
      </c>
      <c r="P306" s="17">
        <v>12171</v>
      </c>
      <c r="Q306" s="21">
        <f t="shared" si="90"/>
        <v>108271</v>
      </c>
      <c r="R306" s="22">
        <f t="shared" si="91"/>
        <v>69293.440000000002</v>
      </c>
      <c r="S306" s="2"/>
      <c r="T306" s="2"/>
      <c r="U306" s="2"/>
      <c r="V306" s="2">
        <f t="shared" si="82"/>
        <v>0</v>
      </c>
      <c r="W306" s="3">
        <f t="shared" si="75"/>
        <v>0</v>
      </c>
      <c r="X306" s="2"/>
      <c r="Y306" s="2"/>
      <c r="Z306" s="2"/>
      <c r="AA306" s="2">
        <f t="shared" si="83"/>
        <v>0</v>
      </c>
      <c r="AB306" s="3">
        <f t="shared" si="76"/>
        <v>0</v>
      </c>
      <c r="AC306" s="2"/>
      <c r="AD306" s="2"/>
      <c r="AE306" s="2"/>
      <c r="AF306" s="2">
        <f t="shared" si="84"/>
        <v>0</v>
      </c>
      <c r="AG306" s="3">
        <f t="shared" si="77"/>
        <v>0</v>
      </c>
      <c r="AH306" s="2"/>
      <c r="AI306" s="2"/>
      <c r="AJ306" s="2"/>
      <c r="AK306" s="2">
        <f t="shared" si="85"/>
        <v>0</v>
      </c>
      <c r="AL306" s="4">
        <f t="shared" si="78"/>
        <v>0</v>
      </c>
      <c r="AM306" s="2"/>
      <c r="AN306" s="2"/>
      <c r="AO306" s="2"/>
      <c r="AP306" s="2">
        <f t="shared" si="86"/>
        <v>0</v>
      </c>
      <c r="AQ306" s="4">
        <f t="shared" si="79"/>
        <v>0</v>
      </c>
      <c r="AR306" s="2"/>
      <c r="AS306" s="2"/>
      <c r="AT306" s="2"/>
      <c r="AU306" s="2">
        <f t="shared" si="87"/>
        <v>0</v>
      </c>
      <c r="AV306" s="4">
        <f t="shared" si="80"/>
        <v>0</v>
      </c>
    </row>
    <row r="307" spans="1:48" ht="24.75" x14ac:dyDescent="0.25">
      <c r="A307" s="14">
        <v>102057301</v>
      </c>
      <c r="B307" s="15" t="str">
        <f>VLOOKUP(A307,'[31]MEDICAMENTOS OCT-NOV-DIC 2025'!$B$2:$D$1754,3,0)</f>
        <v>TOXOIDE TETÁNICO (PRECIPITADO EN ALUMBRE), solución, vial, 5-10ml, I.M.</v>
      </c>
      <c r="C307" s="16">
        <v>0</v>
      </c>
      <c r="D307" s="17">
        <v>0</v>
      </c>
      <c r="E307" s="17">
        <v>0</v>
      </c>
      <c r="F307" s="17">
        <v>0</v>
      </c>
      <c r="G307" s="18">
        <f t="shared" si="88"/>
        <v>0</v>
      </c>
      <c r="H307" s="16">
        <f t="shared" si="89"/>
        <v>0</v>
      </c>
      <c r="I307" s="17">
        <v>0</v>
      </c>
      <c r="J307" s="17">
        <v>0</v>
      </c>
      <c r="K307" s="17">
        <v>0</v>
      </c>
      <c r="L307" s="19">
        <f t="shared" si="81"/>
        <v>0</v>
      </c>
      <c r="M307" s="20">
        <f t="shared" si="74"/>
        <v>0</v>
      </c>
      <c r="N307" s="17">
        <v>0</v>
      </c>
      <c r="O307" s="17">
        <v>0</v>
      </c>
      <c r="P307" s="17">
        <v>0</v>
      </c>
      <c r="Q307" s="21">
        <f t="shared" si="90"/>
        <v>0</v>
      </c>
      <c r="R307" s="22">
        <f t="shared" si="91"/>
        <v>0</v>
      </c>
      <c r="S307" s="2"/>
      <c r="T307" s="2"/>
      <c r="U307" s="2"/>
      <c r="V307" s="2">
        <f t="shared" si="82"/>
        <v>0</v>
      </c>
      <c r="W307" s="3">
        <f t="shared" si="75"/>
        <v>0</v>
      </c>
      <c r="X307" s="2"/>
      <c r="Y307" s="2"/>
      <c r="Z307" s="2"/>
      <c r="AA307" s="2">
        <f t="shared" si="83"/>
        <v>0</v>
      </c>
      <c r="AB307" s="3">
        <f t="shared" si="76"/>
        <v>0</v>
      </c>
      <c r="AC307" s="2"/>
      <c r="AD307" s="2"/>
      <c r="AE307" s="2"/>
      <c r="AF307" s="2">
        <f t="shared" si="84"/>
        <v>0</v>
      </c>
      <c r="AG307" s="3">
        <f t="shared" si="77"/>
        <v>0</v>
      </c>
      <c r="AH307" s="2"/>
      <c r="AI307" s="2"/>
      <c r="AJ307" s="2"/>
      <c r="AK307" s="2">
        <f t="shared" si="85"/>
        <v>0</v>
      </c>
      <c r="AL307" s="4">
        <f t="shared" si="78"/>
        <v>0</v>
      </c>
      <c r="AM307" s="2"/>
      <c r="AN307" s="2"/>
      <c r="AO307" s="2"/>
      <c r="AP307" s="2">
        <f t="shared" si="86"/>
        <v>0</v>
      </c>
      <c r="AQ307" s="4">
        <f t="shared" si="79"/>
        <v>0</v>
      </c>
      <c r="AR307" s="2"/>
      <c r="AS307" s="2"/>
      <c r="AT307" s="2"/>
      <c r="AU307" s="2">
        <f t="shared" si="87"/>
        <v>0</v>
      </c>
      <c r="AV307" s="4">
        <f t="shared" si="80"/>
        <v>0</v>
      </c>
    </row>
    <row r="308" spans="1:48" ht="36.75" x14ac:dyDescent="0.25">
      <c r="A308" s="14">
        <v>102059001</v>
      </c>
      <c r="B308" s="15" t="str">
        <f>VLOOKUP(A308,'[31]MEDICAMENTOS OCT-NOV-DIC 2025'!$B$2:$D$1754,3,0)</f>
        <v>SUERO ANTIOFÍDICO, POLIVALENTE, (QUE INCLUYE ANTI-B  ASPER/ATROX), CON ANTILAQUÉSICO, solución, vial, 10ml, I.V.</v>
      </c>
      <c r="C308" s="16">
        <v>38</v>
      </c>
      <c r="D308" s="17">
        <v>1988</v>
      </c>
      <c r="E308" s="17">
        <v>30</v>
      </c>
      <c r="F308" s="17">
        <v>880</v>
      </c>
      <c r="G308" s="18">
        <f t="shared" si="88"/>
        <v>2898</v>
      </c>
      <c r="H308" s="16">
        <f t="shared" si="89"/>
        <v>110124</v>
      </c>
      <c r="I308" s="17">
        <v>1953</v>
      </c>
      <c r="J308" s="17">
        <v>0</v>
      </c>
      <c r="K308" s="17">
        <v>795</v>
      </c>
      <c r="L308" s="19">
        <f t="shared" si="81"/>
        <v>2748</v>
      </c>
      <c r="M308" s="20">
        <f t="shared" si="74"/>
        <v>104424</v>
      </c>
      <c r="N308" s="17">
        <v>1848</v>
      </c>
      <c r="O308" s="17">
        <v>30</v>
      </c>
      <c r="P308" s="17">
        <v>675</v>
      </c>
      <c r="Q308" s="21">
        <f t="shared" si="90"/>
        <v>2553</v>
      </c>
      <c r="R308" s="22">
        <f t="shared" si="91"/>
        <v>97014</v>
      </c>
      <c r="S308" s="2"/>
      <c r="T308" s="2"/>
      <c r="U308" s="2"/>
      <c r="V308" s="2">
        <f t="shared" si="82"/>
        <v>0</v>
      </c>
      <c r="W308" s="3">
        <f t="shared" si="75"/>
        <v>0</v>
      </c>
      <c r="X308" s="2"/>
      <c r="Y308" s="2"/>
      <c r="Z308" s="2"/>
      <c r="AA308" s="2">
        <f t="shared" si="83"/>
        <v>0</v>
      </c>
      <c r="AB308" s="3">
        <f t="shared" si="76"/>
        <v>0</v>
      </c>
      <c r="AC308" s="2"/>
      <c r="AD308" s="2"/>
      <c r="AE308" s="2"/>
      <c r="AF308" s="2">
        <f t="shared" si="84"/>
        <v>0</v>
      </c>
      <c r="AG308" s="3">
        <f t="shared" si="77"/>
        <v>0</v>
      </c>
      <c r="AH308" s="2"/>
      <c r="AI308" s="2"/>
      <c r="AJ308" s="2"/>
      <c r="AK308" s="2">
        <f t="shared" si="85"/>
        <v>0</v>
      </c>
      <c r="AL308" s="4">
        <f t="shared" si="78"/>
        <v>0</v>
      </c>
      <c r="AM308" s="2"/>
      <c r="AN308" s="2"/>
      <c r="AO308" s="2"/>
      <c r="AP308" s="2">
        <f t="shared" si="86"/>
        <v>0</v>
      </c>
      <c r="AQ308" s="4">
        <f t="shared" si="79"/>
        <v>0</v>
      </c>
      <c r="AR308" s="2"/>
      <c r="AS308" s="2"/>
      <c r="AT308" s="2"/>
      <c r="AU308" s="2">
        <f t="shared" si="87"/>
        <v>0</v>
      </c>
      <c r="AV308" s="4">
        <f t="shared" si="80"/>
        <v>0</v>
      </c>
    </row>
    <row r="309" spans="1:48" x14ac:dyDescent="0.25">
      <c r="A309" s="14">
        <v>102059401</v>
      </c>
      <c r="B309" s="15" t="str">
        <f>VLOOKUP(A309,'[31]MEDICAMENTOS OCT-NOV-DIC 2025'!$B$2:$D$1754,3,0)</f>
        <v>DIAZEPAM 5mg/ml, solución, I.M., I.V.</v>
      </c>
      <c r="C309" s="16">
        <v>0.89</v>
      </c>
      <c r="D309" s="17">
        <v>8227</v>
      </c>
      <c r="E309" s="17">
        <v>0</v>
      </c>
      <c r="F309" s="17">
        <v>0</v>
      </c>
      <c r="G309" s="18">
        <f t="shared" si="88"/>
        <v>8227</v>
      </c>
      <c r="H309" s="16">
        <f t="shared" si="89"/>
        <v>7322.03</v>
      </c>
      <c r="I309" s="17">
        <v>2000</v>
      </c>
      <c r="J309" s="17">
        <v>800</v>
      </c>
      <c r="K309" s="17">
        <v>0</v>
      </c>
      <c r="L309" s="19">
        <f t="shared" si="81"/>
        <v>2800</v>
      </c>
      <c r="M309" s="20">
        <f t="shared" si="74"/>
        <v>2492</v>
      </c>
      <c r="N309" s="17">
        <v>2000</v>
      </c>
      <c r="O309" s="17">
        <v>240</v>
      </c>
      <c r="P309" s="17">
        <v>0</v>
      </c>
      <c r="Q309" s="21">
        <f t="shared" si="90"/>
        <v>2240</v>
      </c>
      <c r="R309" s="22">
        <f t="shared" si="91"/>
        <v>1993.6000000000001</v>
      </c>
      <c r="S309" s="2"/>
      <c r="T309" s="2"/>
      <c r="U309" s="2"/>
      <c r="V309" s="2">
        <f t="shared" si="82"/>
        <v>0</v>
      </c>
      <c r="W309" s="3">
        <f t="shared" si="75"/>
        <v>0</v>
      </c>
      <c r="X309" s="2"/>
      <c r="Y309" s="2"/>
      <c r="Z309" s="2"/>
      <c r="AA309" s="2">
        <f t="shared" si="83"/>
        <v>0</v>
      </c>
      <c r="AB309" s="3">
        <f t="shared" si="76"/>
        <v>0</v>
      </c>
      <c r="AC309" s="2"/>
      <c r="AD309" s="2"/>
      <c r="AE309" s="2"/>
      <c r="AF309" s="2">
        <f t="shared" si="84"/>
        <v>0</v>
      </c>
      <c r="AG309" s="3">
        <f t="shared" si="77"/>
        <v>0</v>
      </c>
      <c r="AH309" s="2"/>
      <c r="AI309" s="2"/>
      <c r="AJ309" s="2"/>
      <c r="AK309" s="2">
        <f t="shared" si="85"/>
        <v>0</v>
      </c>
      <c r="AL309" s="4">
        <f t="shared" si="78"/>
        <v>0</v>
      </c>
      <c r="AM309" s="2"/>
      <c r="AN309" s="2"/>
      <c r="AO309" s="2"/>
      <c r="AP309" s="2">
        <f t="shared" si="86"/>
        <v>0</v>
      </c>
      <c r="AQ309" s="4">
        <f t="shared" si="79"/>
        <v>0</v>
      </c>
      <c r="AR309" s="2"/>
      <c r="AS309" s="2"/>
      <c r="AT309" s="2"/>
      <c r="AU309" s="2">
        <f t="shared" si="87"/>
        <v>0</v>
      </c>
      <c r="AV309" s="4">
        <f t="shared" si="80"/>
        <v>0</v>
      </c>
    </row>
    <row r="310" spans="1:48" ht="24.75" x14ac:dyDescent="0.25">
      <c r="A310" s="14">
        <v>102059601</v>
      </c>
      <c r="B310" s="15" t="str">
        <f>VLOOKUP(A310,'[31]MEDICAMENTOS OCT-NOV-DIC 2025'!$B$2:$D$1754,3,0)</f>
        <v>SUXAMETONIO (SUCCINILCOLINA) CLORURO 50mg/ml, polvo liofilizado, I.V.</v>
      </c>
      <c r="C310" s="16">
        <v>13.08</v>
      </c>
      <c r="D310" s="17">
        <v>300</v>
      </c>
      <c r="E310" s="17">
        <v>108</v>
      </c>
      <c r="F310" s="17">
        <v>0</v>
      </c>
      <c r="G310" s="18">
        <f t="shared" si="88"/>
        <v>408</v>
      </c>
      <c r="H310" s="16">
        <f t="shared" si="89"/>
        <v>5336.64</v>
      </c>
      <c r="I310" s="17">
        <v>0</v>
      </c>
      <c r="J310" s="17">
        <v>36</v>
      </c>
      <c r="K310" s="17">
        <v>10</v>
      </c>
      <c r="L310" s="19">
        <f t="shared" si="81"/>
        <v>46</v>
      </c>
      <c r="M310" s="20">
        <f t="shared" si="74"/>
        <v>601.67999999999995</v>
      </c>
      <c r="N310" s="17">
        <v>80</v>
      </c>
      <c r="O310" s="17">
        <v>22</v>
      </c>
      <c r="P310" s="17">
        <v>10</v>
      </c>
      <c r="Q310" s="21">
        <f t="shared" si="90"/>
        <v>112</v>
      </c>
      <c r="R310" s="22">
        <f t="shared" si="91"/>
        <v>1464.96</v>
      </c>
      <c r="S310" s="2"/>
      <c r="T310" s="2"/>
      <c r="U310" s="2"/>
      <c r="V310" s="2">
        <f t="shared" si="82"/>
        <v>0</v>
      </c>
      <c r="W310" s="3">
        <f t="shared" si="75"/>
        <v>0</v>
      </c>
      <c r="X310" s="2"/>
      <c r="Y310" s="2"/>
      <c r="Z310" s="2"/>
      <c r="AA310" s="2">
        <f t="shared" si="83"/>
        <v>0</v>
      </c>
      <c r="AB310" s="3">
        <f t="shared" si="76"/>
        <v>0</v>
      </c>
      <c r="AC310" s="2"/>
      <c r="AD310" s="2"/>
      <c r="AE310" s="2"/>
      <c r="AF310" s="2">
        <f t="shared" si="84"/>
        <v>0</v>
      </c>
      <c r="AG310" s="3">
        <f t="shared" si="77"/>
        <v>0</v>
      </c>
      <c r="AH310" s="2"/>
      <c r="AI310" s="2"/>
      <c r="AJ310" s="2"/>
      <c r="AK310" s="2">
        <f t="shared" si="85"/>
        <v>0</v>
      </c>
      <c r="AL310" s="4">
        <f t="shared" si="78"/>
        <v>0</v>
      </c>
      <c r="AM310" s="2"/>
      <c r="AN310" s="2"/>
      <c r="AO310" s="2"/>
      <c r="AP310" s="2">
        <f t="shared" si="86"/>
        <v>0</v>
      </c>
      <c r="AQ310" s="4">
        <f t="shared" si="79"/>
        <v>0</v>
      </c>
      <c r="AR310" s="2"/>
      <c r="AS310" s="2"/>
      <c r="AT310" s="2"/>
      <c r="AU310" s="2">
        <f t="shared" si="87"/>
        <v>0</v>
      </c>
      <c r="AV310" s="4">
        <f t="shared" si="80"/>
        <v>0</v>
      </c>
    </row>
    <row r="311" spans="1:48" ht="24.75" x14ac:dyDescent="0.25">
      <c r="A311" s="14">
        <v>102060101</v>
      </c>
      <c r="B311" s="15" t="str">
        <f>VLOOKUP(A311,'[31]MEDICAMENTOS OCT-NOV-DIC 2025'!$B$2:$D$1754,3,0)</f>
        <v>CISPLATINO 1mg/ml o 10mg, polvo liofilizado o solución, I.V.</v>
      </c>
      <c r="C311" s="16">
        <v>6.98</v>
      </c>
      <c r="D311" s="17">
        <v>0</v>
      </c>
      <c r="E311" s="17">
        <v>0</v>
      </c>
      <c r="F311" s="17">
        <v>0</v>
      </c>
      <c r="G311" s="18">
        <f t="shared" si="88"/>
        <v>0</v>
      </c>
      <c r="H311" s="16">
        <f t="shared" si="89"/>
        <v>0</v>
      </c>
      <c r="I311" s="17">
        <v>0</v>
      </c>
      <c r="J311" s="17">
        <v>0</v>
      </c>
      <c r="K311" s="17">
        <v>0</v>
      </c>
      <c r="L311" s="19">
        <f t="shared" si="81"/>
        <v>0</v>
      </c>
      <c r="M311" s="20">
        <f t="shared" si="74"/>
        <v>0</v>
      </c>
      <c r="N311" s="17">
        <v>680</v>
      </c>
      <c r="O311" s="17">
        <v>0</v>
      </c>
      <c r="P311" s="17">
        <v>90</v>
      </c>
      <c r="Q311" s="21">
        <f t="shared" si="90"/>
        <v>770</v>
      </c>
      <c r="R311" s="22">
        <f t="shared" si="91"/>
        <v>5374.6</v>
      </c>
      <c r="S311" s="2"/>
      <c r="T311" s="2"/>
      <c r="U311" s="2"/>
      <c r="V311" s="2">
        <f t="shared" si="82"/>
        <v>0</v>
      </c>
      <c r="W311" s="3">
        <f t="shared" si="75"/>
        <v>0</v>
      </c>
      <c r="X311" s="2"/>
      <c r="Y311" s="2"/>
      <c r="Z311" s="2"/>
      <c r="AA311" s="2">
        <f t="shared" si="83"/>
        <v>0</v>
      </c>
      <c r="AB311" s="3">
        <f t="shared" si="76"/>
        <v>0</v>
      </c>
      <c r="AC311" s="2"/>
      <c r="AD311" s="2"/>
      <c r="AE311" s="2"/>
      <c r="AF311" s="2">
        <f t="shared" si="84"/>
        <v>0</v>
      </c>
      <c r="AG311" s="3">
        <f t="shared" si="77"/>
        <v>0</v>
      </c>
      <c r="AH311" s="2"/>
      <c r="AI311" s="2"/>
      <c r="AJ311" s="2"/>
      <c r="AK311" s="2">
        <f t="shared" si="85"/>
        <v>0</v>
      </c>
      <c r="AL311" s="4">
        <f t="shared" si="78"/>
        <v>0</v>
      </c>
      <c r="AM311" s="2"/>
      <c r="AN311" s="2"/>
      <c r="AO311" s="2"/>
      <c r="AP311" s="2">
        <f t="shared" si="86"/>
        <v>0</v>
      </c>
      <c r="AQ311" s="4">
        <f t="shared" si="79"/>
        <v>0</v>
      </c>
      <c r="AR311" s="2"/>
      <c r="AS311" s="2"/>
      <c r="AT311" s="2"/>
      <c r="AU311" s="2">
        <f t="shared" si="87"/>
        <v>0</v>
      </c>
      <c r="AV311" s="4">
        <f t="shared" si="80"/>
        <v>0</v>
      </c>
    </row>
    <row r="312" spans="1:48" ht="24.75" x14ac:dyDescent="0.25">
      <c r="A312" s="14">
        <v>102060301</v>
      </c>
      <c r="B312" s="15" t="str">
        <f>VLOOKUP(A312,'[31]MEDICAMENTOS OCT-NOV-DIC 2025'!$B$2:$D$1754,3,0)</f>
        <v>CLINDAMICINA FOSFATO 150mg/ml, solución, I.M., I.V.</v>
      </c>
      <c r="C312" s="16">
        <v>0.18</v>
      </c>
      <c r="D312" s="17">
        <v>17562</v>
      </c>
      <c r="E312" s="17">
        <v>7180</v>
      </c>
      <c r="F312" s="17">
        <v>15100</v>
      </c>
      <c r="G312" s="18">
        <f t="shared" si="88"/>
        <v>39842</v>
      </c>
      <c r="H312" s="16">
        <f t="shared" si="89"/>
        <v>7171.5599999999995</v>
      </c>
      <c r="I312" s="17">
        <v>14462</v>
      </c>
      <c r="J312" s="17">
        <v>6480</v>
      </c>
      <c r="K312" s="17">
        <v>14400</v>
      </c>
      <c r="L312" s="19">
        <f t="shared" si="81"/>
        <v>35342</v>
      </c>
      <c r="M312" s="20">
        <f t="shared" si="74"/>
        <v>6361.5599999999995</v>
      </c>
      <c r="N312" s="17">
        <v>7901</v>
      </c>
      <c r="O312" s="17">
        <v>4570</v>
      </c>
      <c r="P312" s="17">
        <v>13300</v>
      </c>
      <c r="Q312" s="21">
        <f t="shared" si="90"/>
        <v>25771</v>
      </c>
      <c r="R312" s="22">
        <f t="shared" si="91"/>
        <v>4638.78</v>
      </c>
      <c r="S312" s="2"/>
      <c r="T312" s="2"/>
      <c r="U312" s="2"/>
      <c r="V312" s="2">
        <f t="shared" si="82"/>
        <v>0</v>
      </c>
      <c r="W312" s="3">
        <f t="shared" si="75"/>
        <v>0</v>
      </c>
      <c r="X312" s="2"/>
      <c r="Y312" s="2"/>
      <c r="Z312" s="2"/>
      <c r="AA312" s="2">
        <f t="shared" si="83"/>
        <v>0</v>
      </c>
      <c r="AB312" s="3">
        <f t="shared" si="76"/>
        <v>0</v>
      </c>
      <c r="AC312" s="2"/>
      <c r="AD312" s="2"/>
      <c r="AE312" s="2"/>
      <c r="AF312" s="2">
        <f t="shared" si="84"/>
        <v>0</v>
      </c>
      <c r="AG312" s="3">
        <f t="shared" si="77"/>
        <v>0</v>
      </c>
      <c r="AH312" s="2"/>
      <c r="AI312" s="2"/>
      <c r="AJ312" s="2"/>
      <c r="AK312" s="2">
        <f t="shared" si="85"/>
        <v>0</v>
      </c>
      <c r="AL312" s="4">
        <f t="shared" si="78"/>
        <v>0</v>
      </c>
      <c r="AM312" s="2"/>
      <c r="AN312" s="2"/>
      <c r="AO312" s="2"/>
      <c r="AP312" s="2">
        <f t="shared" si="86"/>
        <v>0</v>
      </c>
      <c r="AQ312" s="4">
        <f t="shared" si="79"/>
        <v>0</v>
      </c>
      <c r="AR312" s="2"/>
      <c r="AS312" s="2"/>
      <c r="AT312" s="2"/>
      <c r="AU312" s="2">
        <f t="shared" si="87"/>
        <v>0</v>
      </c>
      <c r="AV312" s="4">
        <f t="shared" si="80"/>
        <v>0</v>
      </c>
    </row>
    <row r="313" spans="1:48" ht="24.75" x14ac:dyDescent="0.25">
      <c r="A313" s="14">
        <v>102061601</v>
      </c>
      <c r="B313" s="15" t="str">
        <f>VLOOKUP(A313,'[31]MEDICAMENTOS OCT-NOV-DIC 2025'!$B$2:$D$1754,3,0)</f>
        <v>METILPREDNISOLONA SUCCINATO SÓDICO 500mg polvo liofilizado o solución, I.V.</v>
      </c>
      <c r="C313" s="16">
        <v>2.58</v>
      </c>
      <c r="D313" s="17">
        <v>0</v>
      </c>
      <c r="E313" s="17">
        <v>0</v>
      </c>
      <c r="F313" s="17">
        <v>0</v>
      </c>
      <c r="G313" s="18">
        <f t="shared" si="88"/>
        <v>0</v>
      </c>
      <c r="H313" s="16">
        <f t="shared" si="89"/>
        <v>0</v>
      </c>
      <c r="I313" s="17">
        <v>9725</v>
      </c>
      <c r="J313" s="17">
        <v>1050</v>
      </c>
      <c r="K313" s="17">
        <v>2210</v>
      </c>
      <c r="L313" s="19">
        <f t="shared" si="81"/>
        <v>12985</v>
      </c>
      <c r="M313" s="20">
        <f t="shared" si="74"/>
        <v>33501.300000000003</v>
      </c>
      <c r="N313" s="17">
        <v>5430</v>
      </c>
      <c r="O313" s="17">
        <v>1008</v>
      </c>
      <c r="P313" s="17">
        <v>1483</v>
      </c>
      <c r="Q313" s="21">
        <f t="shared" si="90"/>
        <v>7921</v>
      </c>
      <c r="R313" s="22">
        <f t="shared" si="91"/>
        <v>20436.18</v>
      </c>
      <c r="S313" s="2"/>
      <c r="T313" s="2"/>
      <c r="U313" s="2"/>
      <c r="V313" s="2">
        <f t="shared" si="82"/>
        <v>0</v>
      </c>
      <c r="W313" s="3">
        <f t="shared" si="75"/>
        <v>0</v>
      </c>
      <c r="X313" s="2"/>
      <c r="Y313" s="2"/>
      <c r="Z313" s="2"/>
      <c r="AA313" s="2">
        <f t="shared" si="83"/>
        <v>0</v>
      </c>
      <c r="AB313" s="3">
        <f t="shared" si="76"/>
        <v>0</v>
      </c>
      <c r="AC313" s="2"/>
      <c r="AD313" s="2"/>
      <c r="AE313" s="2"/>
      <c r="AF313" s="2">
        <f t="shared" si="84"/>
        <v>0</v>
      </c>
      <c r="AG313" s="3">
        <f t="shared" si="77"/>
        <v>0</v>
      </c>
      <c r="AH313" s="2"/>
      <c r="AI313" s="2"/>
      <c r="AJ313" s="2"/>
      <c r="AK313" s="2">
        <f t="shared" si="85"/>
        <v>0</v>
      </c>
      <c r="AL313" s="4">
        <f t="shared" si="78"/>
        <v>0</v>
      </c>
      <c r="AM313" s="2"/>
      <c r="AN313" s="2"/>
      <c r="AO313" s="2"/>
      <c r="AP313" s="2">
        <f t="shared" si="86"/>
        <v>0</v>
      </c>
      <c r="AQ313" s="4">
        <f t="shared" si="79"/>
        <v>0</v>
      </c>
      <c r="AR313" s="2"/>
      <c r="AS313" s="2"/>
      <c r="AT313" s="2"/>
      <c r="AU313" s="2">
        <f t="shared" si="87"/>
        <v>0</v>
      </c>
      <c r="AV313" s="4">
        <f t="shared" si="80"/>
        <v>0</v>
      </c>
    </row>
    <row r="314" spans="1:48" ht="24.75" x14ac:dyDescent="0.25">
      <c r="A314" s="14">
        <v>102061901</v>
      </c>
      <c r="B314" s="15" t="str">
        <f>VLOOKUP(A314,'[31]MEDICAMENTOS OCT-NOV-DIC 2025'!$B$2:$D$1754,3,0)</f>
        <v>IDARUBICINA 5mg, polvo o solución inyectable, I.V.</v>
      </c>
      <c r="C314" s="16">
        <v>73.31</v>
      </c>
      <c r="D314" s="17">
        <v>0</v>
      </c>
      <c r="E314" s="17">
        <v>0</v>
      </c>
      <c r="F314" s="17">
        <v>0</v>
      </c>
      <c r="G314" s="18">
        <f t="shared" si="88"/>
        <v>0</v>
      </c>
      <c r="H314" s="16">
        <f t="shared" si="89"/>
        <v>0</v>
      </c>
      <c r="I314" s="17">
        <v>0</v>
      </c>
      <c r="J314" s="17">
        <v>0</v>
      </c>
      <c r="K314" s="17">
        <v>0</v>
      </c>
      <c r="L314" s="19">
        <f t="shared" si="81"/>
        <v>0</v>
      </c>
      <c r="M314" s="20">
        <f t="shared" si="74"/>
        <v>0</v>
      </c>
      <c r="N314" s="17">
        <v>0</v>
      </c>
      <c r="O314" s="17">
        <v>0</v>
      </c>
      <c r="P314" s="17">
        <v>0</v>
      </c>
      <c r="Q314" s="21">
        <f t="shared" si="90"/>
        <v>0</v>
      </c>
      <c r="R314" s="22">
        <f t="shared" si="91"/>
        <v>0</v>
      </c>
      <c r="S314" s="2"/>
      <c r="T314" s="2"/>
      <c r="U314" s="2"/>
      <c r="V314" s="2">
        <f t="shared" si="82"/>
        <v>0</v>
      </c>
      <c r="W314" s="3">
        <f t="shared" si="75"/>
        <v>0</v>
      </c>
      <c r="X314" s="2"/>
      <c r="Y314" s="2"/>
      <c r="Z314" s="2"/>
      <c r="AA314" s="2">
        <f t="shared" si="83"/>
        <v>0</v>
      </c>
      <c r="AB314" s="3">
        <f t="shared" si="76"/>
        <v>0</v>
      </c>
      <c r="AC314" s="2"/>
      <c r="AD314" s="2"/>
      <c r="AE314" s="2"/>
      <c r="AF314" s="2">
        <f t="shared" si="84"/>
        <v>0</v>
      </c>
      <c r="AG314" s="3">
        <f t="shared" si="77"/>
        <v>0</v>
      </c>
      <c r="AH314" s="2"/>
      <c r="AI314" s="2"/>
      <c r="AJ314" s="2"/>
      <c r="AK314" s="2">
        <f t="shared" si="85"/>
        <v>0</v>
      </c>
      <c r="AL314" s="4">
        <f t="shared" si="78"/>
        <v>0</v>
      </c>
      <c r="AM314" s="2"/>
      <c r="AN314" s="2"/>
      <c r="AO314" s="2"/>
      <c r="AP314" s="2">
        <f t="shared" si="86"/>
        <v>0</v>
      </c>
      <c r="AQ314" s="4">
        <f t="shared" si="79"/>
        <v>0</v>
      </c>
      <c r="AR314" s="2"/>
      <c r="AS314" s="2"/>
      <c r="AT314" s="2"/>
      <c r="AU314" s="2">
        <f t="shared" si="87"/>
        <v>0</v>
      </c>
      <c r="AV314" s="4">
        <f t="shared" si="80"/>
        <v>0</v>
      </c>
    </row>
    <row r="315" spans="1:48" ht="24.75" x14ac:dyDescent="0.25">
      <c r="A315" s="14">
        <v>102062401</v>
      </c>
      <c r="B315" s="15" t="str">
        <f>VLOOKUP(A315,'[31]MEDICAMENTOS OCT-NOV-DIC 2025'!$B$2:$D$1754,3,0)</f>
        <v>SALINA BALANCEADA, solución estéril, Uso  Intraocular.</v>
      </c>
      <c r="C315" s="16">
        <v>9</v>
      </c>
      <c r="D315" s="17">
        <v>1784</v>
      </c>
      <c r="E315" s="17">
        <v>216</v>
      </c>
      <c r="F315" s="17">
        <v>0</v>
      </c>
      <c r="G315" s="18">
        <f t="shared" si="88"/>
        <v>2000</v>
      </c>
      <c r="H315" s="16">
        <f t="shared" si="89"/>
        <v>18000</v>
      </c>
      <c r="I315" s="17">
        <v>1592</v>
      </c>
      <c r="J315" s="17">
        <v>168</v>
      </c>
      <c r="K315" s="17">
        <v>72</v>
      </c>
      <c r="L315" s="19">
        <f t="shared" si="81"/>
        <v>1832</v>
      </c>
      <c r="M315" s="20">
        <f t="shared" si="74"/>
        <v>16488</v>
      </c>
      <c r="N315" s="17">
        <v>1340</v>
      </c>
      <c r="O315" s="17">
        <v>168</v>
      </c>
      <c r="P315" s="17">
        <v>60</v>
      </c>
      <c r="Q315" s="21">
        <f t="shared" si="90"/>
        <v>1568</v>
      </c>
      <c r="R315" s="22">
        <f t="shared" si="91"/>
        <v>14112</v>
      </c>
      <c r="S315" s="2"/>
      <c r="T315" s="2"/>
      <c r="U315" s="2"/>
      <c r="V315" s="2">
        <f t="shared" si="82"/>
        <v>0</v>
      </c>
      <c r="W315" s="3">
        <f t="shared" si="75"/>
        <v>0</v>
      </c>
      <c r="X315" s="2"/>
      <c r="Y315" s="2"/>
      <c r="Z315" s="2"/>
      <c r="AA315" s="2">
        <f t="shared" si="83"/>
        <v>0</v>
      </c>
      <c r="AB315" s="3">
        <f t="shared" si="76"/>
        <v>0</v>
      </c>
      <c r="AC315" s="2"/>
      <c r="AD315" s="2"/>
      <c r="AE315" s="2"/>
      <c r="AF315" s="2">
        <f t="shared" si="84"/>
        <v>0</v>
      </c>
      <c r="AG315" s="3">
        <f t="shared" si="77"/>
        <v>0</v>
      </c>
      <c r="AH315" s="2"/>
      <c r="AI315" s="2"/>
      <c r="AJ315" s="2"/>
      <c r="AK315" s="2">
        <f t="shared" si="85"/>
        <v>0</v>
      </c>
      <c r="AL315" s="4">
        <f t="shared" si="78"/>
        <v>0</v>
      </c>
      <c r="AM315" s="2"/>
      <c r="AN315" s="2"/>
      <c r="AO315" s="2"/>
      <c r="AP315" s="2">
        <f t="shared" si="86"/>
        <v>0</v>
      </c>
      <c r="AQ315" s="4">
        <f t="shared" si="79"/>
        <v>0</v>
      </c>
      <c r="AR315" s="2"/>
      <c r="AS315" s="2"/>
      <c r="AT315" s="2"/>
      <c r="AU315" s="2">
        <f t="shared" si="87"/>
        <v>0</v>
      </c>
      <c r="AV315" s="4">
        <f t="shared" si="80"/>
        <v>0</v>
      </c>
    </row>
    <row r="316" spans="1:48" ht="36.75" x14ac:dyDescent="0.25">
      <c r="A316" s="14">
        <v>102062501</v>
      </c>
      <c r="B316" s="15" t="str">
        <f>VLOOKUP(A316,'[31]MEDICAMENTOS OCT-NOV-DIC 2025'!$B$2:$D$1754,3,0)</f>
        <v>CEFTRIAXONA SÓDICA 500mg, polvo liofilizado, con diluyente lidocaína 1%, I.M.</v>
      </c>
      <c r="C316" s="16">
        <v>1.74</v>
      </c>
      <c r="D316" s="17">
        <v>20413</v>
      </c>
      <c r="E316" s="17">
        <v>3260</v>
      </c>
      <c r="F316" s="17">
        <v>1792</v>
      </c>
      <c r="G316" s="18">
        <f t="shared" si="88"/>
        <v>25465</v>
      </c>
      <c r="H316" s="16">
        <f t="shared" si="89"/>
        <v>44309.1</v>
      </c>
      <c r="I316" s="17">
        <v>5797</v>
      </c>
      <c r="J316" s="17">
        <v>0</v>
      </c>
      <c r="K316" s="17">
        <v>4088</v>
      </c>
      <c r="L316" s="19">
        <f t="shared" si="81"/>
        <v>9885</v>
      </c>
      <c r="M316" s="20">
        <f t="shared" si="74"/>
        <v>17199.900000000001</v>
      </c>
      <c r="N316" s="17">
        <v>34773</v>
      </c>
      <c r="O316" s="17">
        <v>307</v>
      </c>
      <c r="P316" s="17">
        <v>1400</v>
      </c>
      <c r="Q316" s="21">
        <f t="shared" si="90"/>
        <v>36480</v>
      </c>
      <c r="R316" s="22">
        <f t="shared" si="91"/>
        <v>63475.199999999997</v>
      </c>
      <c r="S316" s="2"/>
      <c r="T316" s="2"/>
      <c r="U316" s="2"/>
      <c r="V316" s="2">
        <f t="shared" si="82"/>
        <v>0</v>
      </c>
      <c r="W316" s="3">
        <f t="shared" si="75"/>
        <v>0</v>
      </c>
      <c r="X316" s="2"/>
      <c r="Y316" s="2"/>
      <c r="Z316" s="2"/>
      <c r="AA316" s="2">
        <f t="shared" si="83"/>
        <v>0</v>
      </c>
      <c r="AB316" s="3">
        <f t="shared" si="76"/>
        <v>0</v>
      </c>
      <c r="AC316" s="2"/>
      <c r="AD316" s="2"/>
      <c r="AE316" s="2"/>
      <c r="AF316" s="2">
        <f t="shared" si="84"/>
        <v>0</v>
      </c>
      <c r="AG316" s="3">
        <f t="shared" si="77"/>
        <v>0</v>
      </c>
      <c r="AH316" s="2"/>
      <c r="AI316" s="2"/>
      <c r="AJ316" s="2"/>
      <c r="AK316" s="2">
        <f t="shared" si="85"/>
        <v>0</v>
      </c>
      <c r="AL316" s="4">
        <f t="shared" si="78"/>
        <v>0</v>
      </c>
      <c r="AM316" s="2"/>
      <c r="AN316" s="2"/>
      <c r="AO316" s="2"/>
      <c r="AP316" s="2">
        <f t="shared" si="86"/>
        <v>0</v>
      </c>
      <c r="AQ316" s="4">
        <f t="shared" si="79"/>
        <v>0</v>
      </c>
      <c r="AR316" s="2"/>
      <c r="AS316" s="2"/>
      <c r="AT316" s="2"/>
      <c r="AU316" s="2">
        <f t="shared" si="87"/>
        <v>0</v>
      </c>
      <c r="AV316" s="4">
        <f t="shared" si="80"/>
        <v>0</v>
      </c>
    </row>
    <row r="317" spans="1:48" ht="24.75" x14ac:dyDescent="0.25">
      <c r="A317" s="14">
        <v>102062701</v>
      </c>
      <c r="B317" s="15" t="str">
        <f>VLOOKUP(A317,'[31]MEDICAMENTOS OCT-NOV-DIC 2025'!$B$2:$D$1754,3,0)</f>
        <v>CEFTRIAXONA SÓDICA 1g, polvo liofilizado, I.V.</v>
      </c>
      <c r="C317" s="16">
        <v>0.28000000000000003</v>
      </c>
      <c r="D317" s="17">
        <v>59700</v>
      </c>
      <c r="E317" s="17">
        <v>650</v>
      </c>
      <c r="F317" s="17">
        <v>16000</v>
      </c>
      <c r="G317" s="18">
        <f t="shared" si="88"/>
        <v>76350</v>
      </c>
      <c r="H317" s="16">
        <f t="shared" si="89"/>
        <v>21378.000000000004</v>
      </c>
      <c r="I317" s="17">
        <v>55850</v>
      </c>
      <c r="J317" s="17">
        <v>450</v>
      </c>
      <c r="K317" s="17">
        <v>5550</v>
      </c>
      <c r="L317" s="19">
        <f t="shared" si="81"/>
        <v>61850</v>
      </c>
      <c r="M317" s="20">
        <f t="shared" si="74"/>
        <v>17318</v>
      </c>
      <c r="N317" s="17">
        <v>43440</v>
      </c>
      <c r="O317" s="17">
        <v>0</v>
      </c>
      <c r="P317" s="17">
        <v>1700</v>
      </c>
      <c r="Q317" s="21">
        <f t="shared" si="90"/>
        <v>45140</v>
      </c>
      <c r="R317" s="22">
        <f t="shared" si="91"/>
        <v>12639.2</v>
      </c>
      <c r="S317" s="2"/>
      <c r="T317" s="2"/>
      <c r="U317" s="2"/>
      <c r="V317" s="2">
        <f t="shared" si="82"/>
        <v>0</v>
      </c>
      <c r="W317" s="3">
        <f t="shared" si="75"/>
        <v>0</v>
      </c>
      <c r="X317" s="2"/>
      <c r="Y317" s="2"/>
      <c r="Z317" s="2"/>
      <c r="AA317" s="2">
        <f t="shared" si="83"/>
        <v>0</v>
      </c>
      <c r="AB317" s="3">
        <f t="shared" si="76"/>
        <v>0</v>
      </c>
      <c r="AC317" s="2"/>
      <c r="AD317" s="2"/>
      <c r="AE317" s="2"/>
      <c r="AF317" s="2">
        <f t="shared" si="84"/>
        <v>0</v>
      </c>
      <c r="AG317" s="3">
        <f t="shared" si="77"/>
        <v>0</v>
      </c>
      <c r="AH317" s="2"/>
      <c r="AI317" s="2"/>
      <c r="AJ317" s="2"/>
      <c r="AK317" s="2">
        <f t="shared" si="85"/>
        <v>0</v>
      </c>
      <c r="AL317" s="4">
        <f t="shared" si="78"/>
        <v>0</v>
      </c>
      <c r="AM317" s="2"/>
      <c r="AN317" s="2"/>
      <c r="AO317" s="2"/>
      <c r="AP317" s="2">
        <f t="shared" si="86"/>
        <v>0</v>
      </c>
      <c r="AQ317" s="4">
        <f t="shared" si="79"/>
        <v>0</v>
      </c>
      <c r="AR317" s="2"/>
      <c r="AS317" s="2"/>
      <c r="AT317" s="2"/>
      <c r="AU317" s="2">
        <f t="shared" si="87"/>
        <v>0</v>
      </c>
      <c r="AV317" s="4">
        <f t="shared" si="80"/>
        <v>0</v>
      </c>
    </row>
    <row r="318" spans="1:48" ht="24.75" x14ac:dyDescent="0.25">
      <c r="A318" s="14">
        <v>102062801</v>
      </c>
      <c r="B318" s="15" t="str">
        <f>VLOOKUP(A318,'[31]MEDICAMENTOS OCT-NOV-DIC 2025'!$B$2:$D$1754,3,0)</f>
        <v>CEFOXITINA SÓDICA 1g, polvo liofilizado, I.V.</v>
      </c>
      <c r="C318" s="16">
        <v>1.59</v>
      </c>
      <c r="D318" s="17">
        <v>19510</v>
      </c>
      <c r="E318" s="17">
        <v>2900</v>
      </c>
      <c r="F318" s="17">
        <v>1170</v>
      </c>
      <c r="G318" s="18">
        <f t="shared" si="88"/>
        <v>23580</v>
      </c>
      <c r="H318" s="16">
        <f t="shared" si="89"/>
        <v>37492.200000000004</v>
      </c>
      <c r="I318" s="17">
        <v>17460</v>
      </c>
      <c r="J318" s="17">
        <v>2900</v>
      </c>
      <c r="K318" s="17">
        <v>1120</v>
      </c>
      <c r="L318" s="19">
        <f t="shared" si="81"/>
        <v>21480</v>
      </c>
      <c r="M318" s="20">
        <f t="shared" si="74"/>
        <v>34153.200000000004</v>
      </c>
      <c r="N318" s="17">
        <v>15460</v>
      </c>
      <c r="O318" s="17">
        <v>2850</v>
      </c>
      <c r="P318" s="17">
        <v>1090</v>
      </c>
      <c r="Q318" s="21">
        <f t="shared" si="90"/>
        <v>19400</v>
      </c>
      <c r="R318" s="22">
        <f t="shared" si="91"/>
        <v>30846</v>
      </c>
      <c r="S318" s="2"/>
      <c r="T318" s="2"/>
      <c r="U318" s="2"/>
      <c r="V318" s="2">
        <f t="shared" si="82"/>
        <v>0</v>
      </c>
      <c r="W318" s="3">
        <f t="shared" si="75"/>
        <v>0</v>
      </c>
      <c r="X318" s="2"/>
      <c r="Y318" s="2"/>
      <c r="Z318" s="2"/>
      <c r="AA318" s="2">
        <f t="shared" si="83"/>
        <v>0</v>
      </c>
      <c r="AB318" s="3">
        <f t="shared" si="76"/>
        <v>0</v>
      </c>
      <c r="AC318" s="2"/>
      <c r="AD318" s="2"/>
      <c r="AE318" s="2"/>
      <c r="AF318" s="2">
        <f t="shared" si="84"/>
        <v>0</v>
      </c>
      <c r="AG318" s="3">
        <f t="shared" si="77"/>
        <v>0</v>
      </c>
      <c r="AH318" s="2"/>
      <c r="AI318" s="2"/>
      <c r="AJ318" s="2"/>
      <c r="AK318" s="2">
        <f t="shared" si="85"/>
        <v>0</v>
      </c>
      <c r="AL318" s="4">
        <f t="shared" si="78"/>
        <v>0</v>
      </c>
      <c r="AM318" s="2"/>
      <c r="AN318" s="2"/>
      <c r="AO318" s="2"/>
      <c r="AP318" s="2">
        <f t="shared" si="86"/>
        <v>0</v>
      </c>
      <c r="AQ318" s="4">
        <f t="shared" si="79"/>
        <v>0</v>
      </c>
      <c r="AR318" s="2"/>
      <c r="AS318" s="2"/>
      <c r="AT318" s="2"/>
      <c r="AU318" s="2">
        <f t="shared" si="87"/>
        <v>0</v>
      </c>
      <c r="AV318" s="4">
        <f t="shared" si="80"/>
        <v>0</v>
      </c>
    </row>
    <row r="319" spans="1:48" x14ac:dyDescent="0.25">
      <c r="A319" s="14">
        <v>102063001</v>
      </c>
      <c r="B319" s="15" t="str">
        <f>VLOOKUP(A319,'[31]MEDICAMENTOS OCT-NOV-DIC 2025'!$B$2:$D$1754,3,0)</f>
        <v>DOBUTAMINA 250mg, solución, I.V.</v>
      </c>
      <c r="C319" s="16">
        <v>4.5</v>
      </c>
      <c r="D319" s="17">
        <v>37</v>
      </c>
      <c r="E319" s="17">
        <v>355</v>
      </c>
      <c r="F319" s="17">
        <v>254</v>
      </c>
      <c r="G319" s="18">
        <f t="shared" si="88"/>
        <v>646</v>
      </c>
      <c r="H319" s="16">
        <f t="shared" si="89"/>
        <v>2907</v>
      </c>
      <c r="I319" s="17">
        <v>37</v>
      </c>
      <c r="J319" s="17">
        <v>230</v>
      </c>
      <c r="K319" s="17">
        <v>244</v>
      </c>
      <c r="L319" s="19">
        <f t="shared" si="81"/>
        <v>511</v>
      </c>
      <c r="M319" s="20">
        <f t="shared" si="74"/>
        <v>2299.5</v>
      </c>
      <c r="N319" s="17">
        <v>37</v>
      </c>
      <c r="O319" s="17">
        <v>180</v>
      </c>
      <c r="P319" s="17">
        <v>193</v>
      </c>
      <c r="Q319" s="21">
        <f t="shared" si="90"/>
        <v>410</v>
      </c>
      <c r="R319" s="22">
        <f t="shared" si="91"/>
        <v>1845</v>
      </c>
      <c r="S319" s="2"/>
      <c r="T319" s="2"/>
      <c r="U319" s="2"/>
      <c r="V319" s="2">
        <f t="shared" si="82"/>
        <v>0</v>
      </c>
      <c r="W319" s="3">
        <f t="shared" si="75"/>
        <v>0</v>
      </c>
      <c r="X319" s="2"/>
      <c r="Y319" s="2"/>
      <c r="Z319" s="2"/>
      <c r="AA319" s="2">
        <f t="shared" si="83"/>
        <v>0</v>
      </c>
      <c r="AB319" s="3">
        <f t="shared" si="76"/>
        <v>0</v>
      </c>
      <c r="AC319" s="2"/>
      <c r="AD319" s="2"/>
      <c r="AE319" s="2"/>
      <c r="AF319" s="2">
        <f t="shared" si="84"/>
        <v>0</v>
      </c>
      <c r="AG319" s="3">
        <f t="shared" si="77"/>
        <v>0</v>
      </c>
      <c r="AH319" s="2"/>
      <c r="AI319" s="2"/>
      <c r="AJ319" s="2"/>
      <c r="AK319" s="2">
        <f t="shared" si="85"/>
        <v>0</v>
      </c>
      <c r="AL319" s="4">
        <f t="shared" si="78"/>
        <v>0</v>
      </c>
      <c r="AM319" s="2"/>
      <c r="AN319" s="2"/>
      <c r="AO319" s="2"/>
      <c r="AP319" s="2">
        <f t="shared" si="86"/>
        <v>0</v>
      </c>
      <c r="AQ319" s="4">
        <f t="shared" si="79"/>
        <v>0</v>
      </c>
      <c r="AR319" s="2"/>
      <c r="AS319" s="2"/>
      <c r="AT319" s="2"/>
      <c r="AU319" s="2">
        <f t="shared" si="87"/>
        <v>0</v>
      </c>
      <c r="AV319" s="4">
        <f t="shared" si="80"/>
        <v>0</v>
      </c>
    </row>
    <row r="320" spans="1:48" ht="24.75" x14ac:dyDescent="0.25">
      <c r="A320" s="14">
        <v>102063201</v>
      </c>
      <c r="B320" s="15" t="str">
        <f>VLOOKUP(A320,'[31]MEDICAMENTOS OCT-NOV-DIC 2025'!$B$2:$D$1754,3,0)</f>
        <v>VANCOMICINA 500mg, polvo liofilizado, I.V.</v>
      </c>
      <c r="C320" s="16">
        <v>1.0900000000000001</v>
      </c>
      <c r="D320" s="17">
        <v>60535</v>
      </c>
      <c r="E320" s="17">
        <v>18650</v>
      </c>
      <c r="F320" s="17">
        <v>30000</v>
      </c>
      <c r="G320" s="18">
        <f t="shared" si="88"/>
        <v>109185</v>
      </c>
      <c r="H320" s="16">
        <f t="shared" si="89"/>
        <v>119011.65000000001</v>
      </c>
      <c r="I320" s="17"/>
      <c r="J320" s="17">
        <v>16650</v>
      </c>
      <c r="K320" s="17">
        <v>29250</v>
      </c>
      <c r="L320" s="19">
        <f t="shared" si="81"/>
        <v>45900</v>
      </c>
      <c r="M320" s="20">
        <f t="shared" si="74"/>
        <v>50031.000000000007</v>
      </c>
      <c r="N320" s="17">
        <v>43715</v>
      </c>
      <c r="O320" s="17">
        <v>14050</v>
      </c>
      <c r="P320" s="17">
        <v>25500</v>
      </c>
      <c r="Q320" s="21">
        <f t="shared" si="90"/>
        <v>83265</v>
      </c>
      <c r="R320" s="22">
        <f t="shared" si="91"/>
        <v>90758.85</v>
      </c>
      <c r="S320" s="2"/>
      <c r="T320" s="2"/>
      <c r="U320" s="2"/>
      <c r="V320" s="2">
        <f t="shared" si="82"/>
        <v>0</v>
      </c>
      <c r="W320" s="3">
        <f t="shared" si="75"/>
        <v>0</v>
      </c>
      <c r="X320" s="2"/>
      <c r="Y320" s="2"/>
      <c r="Z320" s="2"/>
      <c r="AA320" s="2">
        <f t="shared" si="83"/>
        <v>0</v>
      </c>
      <c r="AB320" s="3">
        <f t="shared" si="76"/>
        <v>0</v>
      </c>
      <c r="AC320" s="2"/>
      <c r="AD320" s="2"/>
      <c r="AE320" s="2"/>
      <c r="AF320" s="2">
        <f t="shared" si="84"/>
        <v>0</v>
      </c>
      <c r="AG320" s="3">
        <f t="shared" si="77"/>
        <v>0</v>
      </c>
      <c r="AH320" s="2"/>
      <c r="AI320" s="2"/>
      <c r="AJ320" s="2"/>
      <c r="AK320" s="2">
        <f t="shared" si="85"/>
        <v>0</v>
      </c>
      <c r="AL320" s="4">
        <f t="shared" si="78"/>
        <v>0</v>
      </c>
      <c r="AM320" s="2"/>
      <c r="AN320" s="2"/>
      <c r="AO320" s="2"/>
      <c r="AP320" s="2">
        <f t="shared" si="86"/>
        <v>0</v>
      </c>
      <c r="AQ320" s="4">
        <f t="shared" si="79"/>
        <v>0</v>
      </c>
      <c r="AR320" s="2"/>
      <c r="AS320" s="2"/>
      <c r="AT320" s="2"/>
      <c r="AU320" s="2">
        <f t="shared" si="87"/>
        <v>0</v>
      </c>
      <c r="AV320" s="4">
        <f t="shared" si="80"/>
        <v>0</v>
      </c>
    </row>
    <row r="321" spans="1:48" ht="24.75" x14ac:dyDescent="0.25">
      <c r="A321" s="14">
        <v>102064001</v>
      </c>
      <c r="B321" s="15" t="str">
        <f>VLOOKUP(A321,'[31]MEDICAMENTOS OCT-NOV-DIC 2025'!$B$2:$D$1754,3,0)</f>
        <v>ASPARAGINASA 10,000UI, polvo  liofilizado, I.V.</v>
      </c>
      <c r="C321" s="16">
        <v>68.72</v>
      </c>
      <c r="D321" s="17">
        <v>163</v>
      </c>
      <c r="E321" s="17">
        <v>0</v>
      </c>
      <c r="F321" s="17">
        <v>48</v>
      </c>
      <c r="G321" s="18">
        <f t="shared" si="88"/>
        <v>211</v>
      </c>
      <c r="H321" s="16">
        <f t="shared" si="89"/>
        <v>14499.92</v>
      </c>
      <c r="I321" s="17">
        <v>163</v>
      </c>
      <c r="J321" s="17">
        <v>0</v>
      </c>
      <c r="K321" s="17">
        <v>16</v>
      </c>
      <c r="L321" s="19">
        <f t="shared" si="81"/>
        <v>179</v>
      </c>
      <c r="M321" s="20">
        <f t="shared" ref="M321:M384" si="92">C321*L321</f>
        <v>12300.88</v>
      </c>
      <c r="N321" s="17">
        <v>163</v>
      </c>
      <c r="O321" s="17">
        <v>0</v>
      </c>
      <c r="P321" s="17">
        <v>0</v>
      </c>
      <c r="Q321" s="21">
        <f t="shared" si="90"/>
        <v>163</v>
      </c>
      <c r="R321" s="22">
        <f t="shared" si="91"/>
        <v>11201.36</v>
      </c>
      <c r="S321" s="2"/>
      <c r="T321" s="2"/>
      <c r="U321" s="2"/>
      <c r="V321" s="2">
        <f t="shared" si="82"/>
        <v>0</v>
      </c>
      <c r="W321" s="3">
        <f t="shared" ref="W321:W384" si="93">C321*V321</f>
        <v>0</v>
      </c>
      <c r="X321" s="2"/>
      <c r="Y321" s="2"/>
      <c r="Z321" s="2"/>
      <c r="AA321" s="2">
        <f t="shared" si="83"/>
        <v>0</v>
      </c>
      <c r="AB321" s="3">
        <f t="shared" ref="AB321:AB384" si="94">C321*AA321</f>
        <v>0</v>
      </c>
      <c r="AC321" s="2"/>
      <c r="AD321" s="2"/>
      <c r="AE321" s="2"/>
      <c r="AF321" s="2">
        <f t="shared" si="84"/>
        <v>0</v>
      </c>
      <c r="AG321" s="3">
        <f t="shared" ref="AG321:AG384" si="95">C321*AF321</f>
        <v>0</v>
      </c>
      <c r="AH321" s="2"/>
      <c r="AI321" s="2"/>
      <c r="AJ321" s="2"/>
      <c r="AK321" s="2">
        <f t="shared" si="85"/>
        <v>0</v>
      </c>
      <c r="AL321" s="4">
        <f t="shared" ref="AL321:AL384" si="96">AK321*C321</f>
        <v>0</v>
      </c>
      <c r="AM321" s="2"/>
      <c r="AN321" s="2"/>
      <c r="AO321" s="2"/>
      <c r="AP321" s="2">
        <f t="shared" si="86"/>
        <v>0</v>
      </c>
      <c r="AQ321" s="4">
        <f t="shared" ref="AQ321:AQ384" si="97">AP321*C321</f>
        <v>0</v>
      </c>
      <c r="AR321" s="2"/>
      <c r="AS321" s="2"/>
      <c r="AT321" s="2"/>
      <c r="AU321" s="2">
        <f t="shared" si="87"/>
        <v>0</v>
      </c>
      <c r="AV321" s="4">
        <f t="shared" ref="AV321:AV384" si="98">AU321*C321</f>
        <v>0</v>
      </c>
    </row>
    <row r="322" spans="1:48" ht="24.75" x14ac:dyDescent="0.25">
      <c r="A322" s="14">
        <v>102064101</v>
      </c>
      <c r="B322" s="15" t="str">
        <f>VLOOKUP(A322,'[31]MEDICAMENTOS OCT-NOV-DIC 2025'!$B$2:$D$1754,3,0)</f>
        <v>VACUNA ANTINEUMOCÓCCICA 25mcg/0.5ml, solución, I.M., S.C.</v>
      </c>
      <c r="C322" s="16">
        <v>19.829999999999998</v>
      </c>
      <c r="D322" s="17">
        <v>0</v>
      </c>
      <c r="E322" s="17">
        <v>0</v>
      </c>
      <c r="F322" s="17">
        <v>0</v>
      </c>
      <c r="G322" s="18">
        <f t="shared" si="88"/>
        <v>0</v>
      </c>
      <c r="H322" s="16">
        <f t="shared" si="89"/>
        <v>0</v>
      </c>
      <c r="I322" s="17"/>
      <c r="J322" s="17">
        <v>0</v>
      </c>
      <c r="K322" s="17">
        <v>0</v>
      </c>
      <c r="L322" s="19">
        <f t="shared" ref="L322:L385" si="99">SUM(I322:K322)</f>
        <v>0</v>
      </c>
      <c r="M322" s="20">
        <f t="shared" si="92"/>
        <v>0</v>
      </c>
      <c r="N322" s="17">
        <v>0</v>
      </c>
      <c r="O322" s="17">
        <v>0</v>
      </c>
      <c r="P322" s="17">
        <v>0</v>
      </c>
      <c r="Q322" s="21">
        <f t="shared" si="90"/>
        <v>0</v>
      </c>
      <c r="R322" s="22">
        <f t="shared" si="91"/>
        <v>0</v>
      </c>
      <c r="S322" s="2"/>
      <c r="T322" s="2"/>
      <c r="U322" s="2"/>
      <c r="V322" s="2">
        <f t="shared" ref="V322:V385" si="100">SUM(S322:U322)</f>
        <v>0</v>
      </c>
      <c r="W322" s="3">
        <f t="shared" si="93"/>
        <v>0</v>
      </c>
      <c r="X322" s="2"/>
      <c r="Y322" s="2"/>
      <c r="Z322" s="2"/>
      <c r="AA322" s="2">
        <f t="shared" ref="AA322:AA385" si="101">SUM(X322:Z322)</f>
        <v>0</v>
      </c>
      <c r="AB322" s="3">
        <f t="shared" si="94"/>
        <v>0</v>
      </c>
      <c r="AC322" s="2"/>
      <c r="AD322" s="2"/>
      <c r="AE322" s="2"/>
      <c r="AF322" s="2">
        <f t="shared" ref="AF322:AF385" si="102">SUM(AC322:AE322)</f>
        <v>0</v>
      </c>
      <c r="AG322" s="3">
        <f t="shared" si="95"/>
        <v>0</v>
      </c>
      <c r="AH322" s="2"/>
      <c r="AI322" s="2"/>
      <c r="AJ322" s="2"/>
      <c r="AK322" s="2">
        <f t="shared" ref="AK322:AK385" si="103">SUM(AH322:AJ322)</f>
        <v>0</v>
      </c>
      <c r="AL322" s="4">
        <f t="shared" si="96"/>
        <v>0</v>
      </c>
      <c r="AM322" s="2"/>
      <c r="AN322" s="2"/>
      <c r="AO322" s="2"/>
      <c r="AP322" s="2">
        <f t="shared" ref="AP322:AP385" si="104">SUM(AM322:AO322)</f>
        <v>0</v>
      </c>
      <c r="AQ322" s="4">
        <f t="shared" si="97"/>
        <v>0</v>
      </c>
      <c r="AR322" s="2"/>
      <c r="AS322" s="2"/>
      <c r="AT322" s="2"/>
      <c r="AU322" s="2">
        <f t="shared" ref="AU322:AU385" si="105">SUM(AR322:AT322)</f>
        <v>0</v>
      </c>
      <c r="AV322" s="4">
        <f t="shared" si="98"/>
        <v>0</v>
      </c>
    </row>
    <row r="323" spans="1:48" x14ac:dyDescent="0.25">
      <c r="A323" s="14">
        <v>102064701</v>
      </c>
      <c r="B323" s="15" t="str">
        <f>VLOOKUP(A323,'[31]MEDICAMENTOS OCT-NOV-DIC 2025'!$B$2:$D$1754,3,0)</f>
        <v>ETOPÓSIDO 20mg/ml, solución, I.V.</v>
      </c>
      <c r="C323" s="16">
        <v>20.03</v>
      </c>
      <c r="D323" s="17">
        <v>0</v>
      </c>
      <c r="E323" s="17">
        <v>0</v>
      </c>
      <c r="F323" s="17">
        <v>0</v>
      </c>
      <c r="G323" s="18">
        <f t="shared" ref="G323:G386" si="106">SUM(D323:F323)</f>
        <v>0</v>
      </c>
      <c r="H323" s="16">
        <f t="shared" ref="H323:H386" si="107">G323*C323</f>
        <v>0</v>
      </c>
      <c r="I323" s="17">
        <v>0</v>
      </c>
      <c r="J323" s="17">
        <v>0</v>
      </c>
      <c r="K323" s="17">
        <v>0</v>
      </c>
      <c r="L323" s="19">
        <f t="shared" si="99"/>
        <v>0</v>
      </c>
      <c r="M323" s="20">
        <f t="shared" si="92"/>
        <v>0</v>
      </c>
      <c r="N323" s="17">
        <v>0</v>
      </c>
      <c r="O323" s="17">
        <v>0</v>
      </c>
      <c r="P323" s="17">
        <v>0</v>
      </c>
      <c r="Q323" s="21">
        <f t="shared" ref="Q323:Q386" si="108">SUM(N323:P323)</f>
        <v>0</v>
      </c>
      <c r="R323" s="22">
        <f t="shared" ref="R323:R386" si="109">C323*Q323</f>
        <v>0</v>
      </c>
      <c r="S323" s="2"/>
      <c r="T323" s="2"/>
      <c r="U323" s="2"/>
      <c r="V323" s="2">
        <f t="shared" si="100"/>
        <v>0</v>
      </c>
      <c r="W323" s="3">
        <f t="shared" si="93"/>
        <v>0</v>
      </c>
      <c r="X323" s="2"/>
      <c r="Y323" s="2"/>
      <c r="Z323" s="2"/>
      <c r="AA323" s="2">
        <f t="shared" si="101"/>
        <v>0</v>
      </c>
      <c r="AB323" s="3">
        <f t="shared" si="94"/>
        <v>0</v>
      </c>
      <c r="AC323" s="2"/>
      <c r="AD323" s="2"/>
      <c r="AE323" s="2"/>
      <c r="AF323" s="2">
        <f t="shared" si="102"/>
        <v>0</v>
      </c>
      <c r="AG323" s="3">
        <f t="shared" si="95"/>
        <v>0</v>
      </c>
      <c r="AH323" s="2"/>
      <c r="AI323" s="2"/>
      <c r="AJ323" s="2"/>
      <c r="AK323" s="2">
        <f t="shared" si="103"/>
        <v>0</v>
      </c>
      <c r="AL323" s="4">
        <f t="shared" si="96"/>
        <v>0</v>
      </c>
      <c r="AM323" s="2"/>
      <c r="AN323" s="2"/>
      <c r="AO323" s="2"/>
      <c r="AP323" s="2">
        <f t="shared" si="104"/>
        <v>0</v>
      </c>
      <c r="AQ323" s="4">
        <f t="shared" si="97"/>
        <v>0</v>
      </c>
      <c r="AR323" s="2"/>
      <c r="AS323" s="2"/>
      <c r="AT323" s="2"/>
      <c r="AU323" s="2">
        <f t="shared" si="105"/>
        <v>0</v>
      </c>
      <c r="AV323" s="4">
        <f t="shared" si="98"/>
        <v>0</v>
      </c>
    </row>
    <row r="324" spans="1:48" x14ac:dyDescent="0.25">
      <c r="A324" s="14">
        <v>102066301</v>
      </c>
      <c r="B324" s="15" t="str">
        <f>VLOOKUP(A324,'[31]MEDICAMENTOS OCT-NOV-DIC 2025'!$B$2:$D$1754,3,0)</f>
        <v>CEFOTAXIMA 1g, polvo liofilizado, I.V.</v>
      </c>
      <c r="C324" s="16">
        <v>0.28000000000000003</v>
      </c>
      <c r="D324" s="17">
        <v>6870</v>
      </c>
      <c r="E324" s="17">
        <v>7240</v>
      </c>
      <c r="F324" s="17">
        <v>11050</v>
      </c>
      <c r="G324" s="18">
        <f t="shared" si="106"/>
        <v>25160</v>
      </c>
      <c r="H324" s="16">
        <f t="shared" si="107"/>
        <v>7044.8000000000011</v>
      </c>
      <c r="I324" s="17">
        <v>4870</v>
      </c>
      <c r="J324" s="17">
        <v>5580</v>
      </c>
      <c r="K324" s="17">
        <v>10550</v>
      </c>
      <c r="L324" s="19">
        <f t="shared" si="99"/>
        <v>21000</v>
      </c>
      <c r="M324" s="20">
        <f t="shared" si="92"/>
        <v>5880.0000000000009</v>
      </c>
      <c r="N324" s="17">
        <v>32700</v>
      </c>
      <c r="O324" s="17">
        <v>2050</v>
      </c>
      <c r="P324" s="17">
        <v>10050</v>
      </c>
      <c r="Q324" s="21">
        <f t="shared" si="108"/>
        <v>44800</v>
      </c>
      <c r="R324" s="22">
        <f t="shared" si="109"/>
        <v>12544.000000000002</v>
      </c>
      <c r="S324" s="2"/>
      <c r="T324" s="2"/>
      <c r="U324" s="2"/>
      <c r="V324" s="2">
        <f t="shared" si="100"/>
        <v>0</v>
      </c>
      <c r="W324" s="3">
        <f t="shared" si="93"/>
        <v>0</v>
      </c>
      <c r="X324" s="2"/>
      <c r="Y324" s="2"/>
      <c r="Z324" s="2"/>
      <c r="AA324" s="2">
        <f t="shared" si="101"/>
        <v>0</v>
      </c>
      <c r="AB324" s="3">
        <f t="shared" si="94"/>
        <v>0</v>
      </c>
      <c r="AC324" s="2"/>
      <c r="AD324" s="2"/>
      <c r="AE324" s="2"/>
      <c r="AF324" s="2">
        <f t="shared" si="102"/>
        <v>0</v>
      </c>
      <c r="AG324" s="3">
        <f t="shared" si="95"/>
        <v>0</v>
      </c>
      <c r="AH324" s="2"/>
      <c r="AI324" s="2"/>
      <c r="AJ324" s="2"/>
      <c r="AK324" s="2">
        <f t="shared" si="103"/>
        <v>0</v>
      </c>
      <c r="AL324" s="4">
        <f t="shared" si="96"/>
        <v>0</v>
      </c>
      <c r="AM324" s="2"/>
      <c r="AN324" s="2"/>
      <c r="AO324" s="2"/>
      <c r="AP324" s="2">
        <f t="shared" si="104"/>
        <v>0</v>
      </c>
      <c r="AQ324" s="4">
        <f t="shared" si="97"/>
        <v>0</v>
      </c>
      <c r="AR324" s="2"/>
      <c r="AS324" s="2"/>
      <c r="AT324" s="2"/>
      <c r="AU324" s="2">
        <f t="shared" si="105"/>
        <v>0</v>
      </c>
      <c r="AV324" s="4">
        <f t="shared" si="98"/>
        <v>0</v>
      </c>
    </row>
    <row r="325" spans="1:48" ht="24.75" x14ac:dyDescent="0.25">
      <c r="A325" s="14">
        <v>102066801</v>
      </c>
      <c r="B325" s="15" t="str">
        <f>VLOOKUP(A325,'[31]MEDICAMENTOS OCT-NOV-DIC 2025'!$B$2:$D$1754,3,0)</f>
        <v>MORFINA CLORHIDRATO o SULFATO 10mg/ml, solución, S.C., I.M., I.V.</v>
      </c>
      <c r="C325" s="16">
        <v>0.57999999999999996</v>
      </c>
      <c r="D325" s="17">
        <v>52478</v>
      </c>
      <c r="E325" s="17">
        <v>0</v>
      </c>
      <c r="F325" s="17">
        <v>0</v>
      </c>
      <c r="G325" s="18">
        <f t="shared" si="106"/>
        <v>52478</v>
      </c>
      <c r="H325" s="16">
        <f t="shared" si="107"/>
        <v>30437.239999999998</v>
      </c>
      <c r="I325" s="17">
        <v>26833</v>
      </c>
      <c r="J325" s="17">
        <v>8360</v>
      </c>
      <c r="K325" s="17">
        <v>0</v>
      </c>
      <c r="L325" s="19">
        <f t="shared" si="99"/>
        <v>35193</v>
      </c>
      <c r="M325" s="20">
        <f t="shared" si="92"/>
        <v>20411.939999999999</v>
      </c>
      <c r="N325" s="17">
        <v>23598</v>
      </c>
      <c r="O325" s="17">
        <v>8060</v>
      </c>
      <c r="P325" s="17">
        <v>0</v>
      </c>
      <c r="Q325" s="21">
        <f t="shared" si="108"/>
        <v>31658</v>
      </c>
      <c r="R325" s="22">
        <f t="shared" si="109"/>
        <v>18361.64</v>
      </c>
      <c r="S325" s="2"/>
      <c r="T325" s="2"/>
      <c r="U325" s="2"/>
      <c r="V325" s="2">
        <f t="shared" si="100"/>
        <v>0</v>
      </c>
      <c r="W325" s="3">
        <f t="shared" si="93"/>
        <v>0</v>
      </c>
      <c r="X325" s="2"/>
      <c r="Y325" s="2"/>
      <c r="Z325" s="2"/>
      <c r="AA325" s="2">
        <f t="shared" si="101"/>
        <v>0</v>
      </c>
      <c r="AB325" s="3">
        <f t="shared" si="94"/>
        <v>0</v>
      </c>
      <c r="AC325" s="2"/>
      <c r="AD325" s="2"/>
      <c r="AE325" s="2"/>
      <c r="AF325" s="2">
        <f t="shared" si="102"/>
        <v>0</v>
      </c>
      <c r="AG325" s="3">
        <f t="shared" si="95"/>
        <v>0</v>
      </c>
      <c r="AH325" s="2"/>
      <c r="AI325" s="2"/>
      <c r="AJ325" s="2"/>
      <c r="AK325" s="2">
        <f t="shared" si="103"/>
        <v>0</v>
      </c>
      <c r="AL325" s="4">
        <f t="shared" si="96"/>
        <v>0</v>
      </c>
      <c r="AM325" s="2"/>
      <c r="AN325" s="2"/>
      <c r="AO325" s="2"/>
      <c r="AP325" s="2">
        <f t="shared" si="104"/>
        <v>0</v>
      </c>
      <c r="AQ325" s="4">
        <f t="shared" si="97"/>
        <v>0</v>
      </c>
      <c r="AR325" s="2"/>
      <c r="AS325" s="2"/>
      <c r="AT325" s="2"/>
      <c r="AU325" s="2">
        <f t="shared" si="105"/>
        <v>0</v>
      </c>
      <c r="AV325" s="4">
        <f t="shared" si="98"/>
        <v>0</v>
      </c>
    </row>
    <row r="326" spans="1:48" x14ac:dyDescent="0.25">
      <c r="A326" s="14">
        <v>102069001</v>
      </c>
      <c r="B326" s="15" t="str">
        <f>VLOOKUP(A326,'[31]MEDICAMENTOS OCT-NOV-DIC 2025'!$B$2:$D$1754,3,0)</f>
        <v>METRONIDAZOL 500mg, solución, I.V.</v>
      </c>
      <c r="C326" s="16">
        <v>0.33</v>
      </c>
      <c r="D326" s="17">
        <v>91728</v>
      </c>
      <c r="E326" s="17">
        <v>10050</v>
      </c>
      <c r="F326" s="17">
        <v>5100</v>
      </c>
      <c r="G326" s="18">
        <f t="shared" si="106"/>
        <v>106878</v>
      </c>
      <c r="H326" s="16">
        <f t="shared" si="107"/>
        <v>35269.740000000005</v>
      </c>
      <c r="I326" s="17">
        <v>71808</v>
      </c>
      <c r="J326" s="17">
        <v>9045</v>
      </c>
      <c r="K326" s="17">
        <v>4600</v>
      </c>
      <c r="L326" s="19">
        <f t="shared" si="99"/>
        <v>85453</v>
      </c>
      <c r="M326" s="20">
        <f t="shared" si="92"/>
        <v>28199.49</v>
      </c>
      <c r="N326" s="17">
        <v>54023</v>
      </c>
      <c r="O326" s="17">
        <v>6275</v>
      </c>
      <c r="P326" s="17">
        <v>0</v>
      </c>
      <c r="Q326" s="21">
        <f t="shared" si="108"/>
        <v>60298</v>
      </c>
      <c r="R326" s="22">
        <f t="shared" si="109"/>
        <v>19898.34</v>
      </c>
      <c r="S326" s="2"/>
      <c r="T326" s="2"/>
      <c r="U326" s="2"/>
      <c r="V326" s="2">
        <f t="shared" si="100"/>
        <v>0</v>
      </c>
      <c r="W326" s="3">
        <f t="shared" si="93"/>
        <v>0</v>
      </c>
      <c r="X326" s="2"/>
      <c r="Y326" s="2"/>
      <c r="Z326" s="2"/>
      <c r="AA326" s="2">
        <f t="shared" si="101"/>
        <v>0</v>
      </c>
      <c r="AB326" s="3">
        <f t="shared" si="94"/>
        <v>0</v>
      </c>
      <c r="AC326" s="2"/>
      <c r="AD326" s="2"/>
      <c r="AE326" s="2"/>
      <c r="AF326" s="2">
        <f t="shared" si="102"/>
        <v>0</v>
      </c>
      <c r="AG326" s="3">
        <f t="shared" si="95"/>
        <v>0</v>
      </c>
      <c r="AH326" s="2"/>
      <c r="AI326" s="2"/>
      <c r="AJ326" s="2"/>
      <c r="AK326" s="2">
        <f t="shared" si="103"/>
        <v>0</v>
      </c>
      <c r="AL326" s="4">
        <f t="shared" si="96"/>
        <v>0</v>
      </c>
      <c r="AM326" s="2"/>
      <c r="AN326" s="2"/>
      <c r="AO326" s="2"/>
      <c r="AP326" s="2">
        <f t="shared" si="104"/>
        <v>0</v>
      </c>
      <c r="AQ326" s="4">
        <f t="shared" si="97"/>
        <v>0</v>
      </c>
      <c r="AR326" s="2"/>
      <c r="AS326" s="2"/>
      <c r="AT326" s="2"/>
      <c r="AU326" s="2">
        <f t="shared" si="105"/>
        <v>0</v>
      </c>
      <c r="AV326" s="4">
        <f t="shared" si="98"/>
        <v>0</v>
      </c>
    </row>
    <row r="327" spans="1:48" ht="24.75" x14ac:dyDescent="0.25">
      <c r="A327" s="14">
        <v>102069501</v>
      </c>
      <c r="B327" s="15" t="str">
        <f>VLOOKUP(A327,'[31]MEDICAMENTOS OCT-NOV-DIC 2025'!$B$2:$D$1754,3,0)</f>
        <v>INDOMETACINA SÓDICA 1mg, polvo liofilizado o solución, I.V.</v>
      </c>
      <c r="C327" s="16">
        <v>235.75</v>
      </c>
      <c r="D327" s="17">
        <v>8</v>
      </c>
      <c r="E327" s="17">
        <v>0</v>
      </c>
      <c r="F327" s="17">
        <v>0</v>
      </c>
      <c r="G327" s="18">
        <f t="shared" si="106"/>
        <v>8</v>
      </c>
      <c r="H327" s="16">
        <f t="shared" si="107"/>
        <v>1886</v>
      </c>
      <c r="I327" s="17">
        <v>8</v>
      </c>
      <c r="J327" s="17">
        <v>0</v>
      </c>
      <c r="K327" s="17">
        <v>0</v>
      </c>
      <c r="L327" s="19">
        <f t="shared" si="99"/>
        <v>8</v>
      </c>
      <c r="M327" s="20">
        <f t="shared" si="92"/>
        <v>1886</v>
      </c>
      <c r="N327" s="17">
        <v>8</v>
      </c>
      <c r="O327" s="17">
        <v>0</v>
      </c>
      <c r="P327" s="17">
        <v>0</v>
      </c>
      <c r="Q327" s="21">
        <f t="shared" si="108"/>
        <v>8</v>
      </c>
      <c r="R327" s="22">
        <f t="shared" si="109"/>
        <v>1886</v>
      </c>
      <c r="S327" s="2"/>
      <c r="T327" s="2"/>
      <c r="U327" s="2"/>
      <c r="V327" s="2">
        <f t="shared" si="100"/>
        <v>0</v>
      </c>
      <c r="W327" s="3">
        <f t="shared" si="93"/>
        <v>0</v>
      </c>
      <c r="X327" s="2"/>
      <c r="Y327" s="2"/>
      <c r="Z327" s="2"/>
      <c r="AA327" s="2">
        <f t="shared" si="101"/>
        <v>0</v>
      </c>
      <c r="AB327" s="3">
        <f t="shared" si="94"/>
        <v>0</v>
      </c>
      <c r="AC327" s="2"/>
      <c r="AD327" s="2"/>
      <c r="AE327" s="2"/>
      <c r="AF327" s="2">
        <f t="shared" si="102"/>
        <v>0</v>
      </c>
      <c r="AG327" s="3">
        <f t="shared" si="95"/>
        <v>0</v>
      </c>
      <c r="AH327" s="2"/>
      <c r="AI327" s="2"/>
      <c r="AJ327" s="2"/>
      <c r="AK327" s="2">
        <f t="shared" si="103"/>
        <v>0</v>
      </c>
      <c r="AL327" s="4">
        <f t="shared" si="96"/>
        <v>0</v>
      </c>
      <c r="AM327" s="2"/>
      <c r="AN327" s="2"/>
      <c r="AO327" s="2"/>
      <c r="AP327" s="2">
        <f t="shared" si="104"/>
        <v>0</v>
      </c>
      <c r="AQ327" s="4">
        <f t="shared" si="97"/>
        <v>0</v>
      </c>
      <c r="AR327" s="2"/>
      <c r="AS327" s="2"/>
      <c r="AT327" s="2"/>
      <c r="AU327" s="2">
        <f t="shared" si="105"/>
        <v>0</v>
      </c>
      <c r="AV327" s="4">
        <f t="shared" si="98"/>
        <v>0</v>
      </c>
    </row>
    <row r="328" spans="1:48" ht="84.75" x14ac:dyDescent="0.25">
      <c r="A328" s="14">
        <v>102070601</v>
      </c>
      <c r="B328" s="15" t="str">
        <f>VLOOKUP(A328,'[31]MEDICAMENTOS OCT-NOV-DIC 2025'!$B$2:$D$1754,3,0)</f>
        <v>EMULSIÓN DE LÍPIDOS DE CUARTA GENERACIÓN: ACEITE DE SOYA 40-60g/1000ml, TRIGLICÉRIDOS DE CADENA MEDIA 40-60g/1000ml, ACEITE DE OLIVA 40-60g/1000ml, ACEITE DE PESCADO RICO EN OMEGA-3 20-30g/1000ml, bolsa plástica o frasco, 500ml, I.V.</v>
      </c>
      <c r="C328" s="16">
        <v>35</v>
      </c>
      <c r="D328" s="17">
        <v>1456</v>
      </c>
      <c r="E328" s="17">
        <v>220</v>
      </c>
      <c r="F328" s="17">
        <v>0</v>
      </c>
      <c r="G328" s="18">
        <f t="shared" si="106"/>
        <v>1676</v>
      </c>
      <c r="H328" s="16">
        <f t="shared" si="107"/>
        <v>58660</v>
      </c>
      <c r="I328" s="17">
        <v>1106</v>
      </c>
      <c r="J328" s="17">
        <v>190</v>
      </c>
      <c r="K328" s="17">
        <v>300</v>
      </c>
      <c r="L328" s="19">
        <f t="shared" si="99"/>
        <v>1596</v>
      </c>
      <c r="M328" s="20">
        <f t="shared" si="92"/>
        <v>55860</v>
      </c>
      <c r="N328" s="17">
        <v>1106</v>
      </c>
      <c r="O328" s="17">
        <v>189</v>
      </c>
      <c r="P328" s="17">
        <v>0</v>
      </c>
      <c r="Q328" s="21">
        <f t="shared" si="108"/>
        <v>1295</v>
      </c>
      <c r="R328" s="22">
        <f t="shared" si="109"/>
        <v>45325</v>
      </c>
      <c r="S328" s="2"/>
      <c r="T328" s="2"/>
      <c r="U328" s="2"/>
      <c r="V328" s="2">
        <f t="shared" si="100"/>
        <v>0</v>
      </c>
      <c r="W328" s="3">
        <f t="shared" si="93"/>
        <v>0</v>
      </c>
      <c r="X328" s="2"/>
      <c r="Y328" s="2"/>
      <c r="Z328" s="2"/>
      <c r="AA328" s="2">
        <f t="shared" si="101"/>
        <v>0</v>
      </c>
      <c r="AB328" s="3">
        <f t="shared" si="94"/>
        <v>0</v>
      </c>
      <c r="AC328" s="2"/>
      <c r="AD328" s="2"/>
      <c r="AE328" s="2"/>
      <c r="AF328" s="2">
        <f t="shared" si="102"/>
        <v>0</v>
      </c>
      <c r="AG328" s="3">
        <f t="shared" si="95"/>
        <v>0</v>
      </c>
      <c r="AH328" s="2"/>
      <c r="AI328" s="2"/>
      <c r="AJ328" s="2"/>
      <c r="AK328" s="2">
        <f t="shared" si="103"/>
        <v>0</v>
      </c>
      <c r="AL328" s="4">
        <f t="shared" si="96"/>
        <v>0</v>
      </c>
      <c r="AM328" s="2"/>
      <c r="AN328" s="2"/>
      <c r="AO328" s="2"/>
      <c r="AP328" s="2">
        <f t="shared" si="104"/>
        <v>0</v>
      </c>
      <c r="AQ328" s="4">
        <f t="shared" si="97"/>
        <v>0</v>
      </c>
      <c r="AR328" s="2"/>
      <c r="AS328" s="2"/>
      <c r="AT328" s="2"/>
      <c r="AU328" s="2">
        <f t="shared" si="105"/>
        <v>0</v>
      </c>
      <c r="AV328" s="4">
        <f t="shared" si="98"/>
        <v>0</v>
      </c>
    </row>
    <row r="329" spans="1:48" ht="24.75" x14ac:dyDescent="0.25">
      <c r="A329" s="14">
        <v>102072101</v>
      </c>
      <c r="B329" s="15" t="str">
        <f>VLOOKUP(A329,'[31]MEDICAMENTOS OCT-NOV-DIC 2025'!$B$2:$D$1754,3,0)</f>
        <v>CEFTAZIDIMA 1g, polvo liofilizado, I.M., I.V.</v>
      </c>
      <c r="C329" s="16">
        <v>0.57999999999999996</v>
      </c>
      <c r="D329" s="17">
        <v>30451</v>
      </c>
      <c r="E329" s="17">
        <v>2100</v>
      </c>
      <c r="F329" s="17">
        <v>3250</v>
      </c>
      <c r="G329" s="18">
        <f t="shared" si="106"/>
        <v>35801</v>
      </c>
      <c r="H329" s="16">
        <f t="shared" si="107"/>
        <v>20764.579999999998</v>
      </c>
      <c r="I329" s="17">
        <v>26051</v>
      </c>
      <c r="J329" s="17">
        <v>1400</v>
      </c>
      <c r="K329" s="17">
        <v>1750</v>
      </c>
      <c r="L329" s="19">
        <f t="shared" si="99"/>
        <v>29201</v>
      </c>
      <c r="M329" s="20">
        <f t="shared" si="92"/>
        <v>16936.579999999998</v>
      </c>
      <c r="N329" s="17">
        <v>18951</v>
      </c>
      <c r="O329" s="17">
        <v>900</v>
      </c>
      <c r="P329" s="17">
        <v>1150</v>
      </c>
      <c r="Q329" s="21">
        <f t="shared" si="108"/>
        <v>21001</v>
      </c>
      <c r="R329" s="22">
        <f t="shared" si="109"/>
        <v>12180.58</v>
      </c>
      <c r="S329" s="2"/>
      <c r="T329" s="2"/>
      <c r="U329" s="2"/>
      <c r="V329" s="2">
        <f t="shared" si="100"/>
        <v>0</v>
      </c>
      <c r="W329" s="3">
        <f t="shared" si="93"/>
        <v>0</v>
      </c>
      <c r="X329" s="2"/>
      <c r="Y329" s="2"/>
      <c r="Z329" s="2"/>
      <c r="AA329" s="2">
        <f t="shared" si="101"/>
        <v>0</v>
      </c>
      <c r="AB329" s="3">
        <f t="shared" si="94"/>
        <v>0</v>
      </c>
      <c r="AC329" s="2"/>
      <c r="AD329" s="2"/>
      <c r="AE329" s="2"/>
      <c r="AF329" s="2">
        <f t="shared" si="102"/>
        <v>0</v>
      </c>
      <c r="AG329" s="3">
        <f t="shared" si="95"/>
        <v>0</v>
      </c>
      <c r="AH329" s="2"/>
      <c r="AI329" s="2"/>
      <c r="AJ329" s="2"/>
      <c r="AK329" s="2">
        <f t="shared" si="103"/>
        <v>0</v>
      </c>
      <c r="AL329" s="4">
        <f t="shared" si="96"/>
        <v>0</v>
      </c>
      <c r="AM329" s="2"/>
      <c r="AN329" s="2"/>
      <c r="AO329" s="2"/>
      <c r="AP329" s="2">
        <f t="shared" si="104"/>
        <v>0</v>
      </c>
      <c r="AQ329" s="4">
        <f t="shared" si="97"/>
        <v>0</v>
      </c>
      <c r="AR329" s="2"/>
      <c r="AS329" s="2"/>
      <c r="AT329" s="2"/>
      <c r="AU329" s="2">
        <f t="shared" si="105"/>
        <v>0</v>
      </c>
      <c r="AV329" s="4">
        <f t="shared" si="98"/>
        <v>0</v>
      </c>
    </row>
    <row r="330" spans="1:48" ht="24.75" x14ac:dyDescent="0.25">
      <c r="A330" s="14">
        <v>102072301</v>
      </c>
      <c r="B330" s="15" t="str">
        <f>VLOOKUP(A330,'[31]MEDICAMENTOS OCT-NOV-DIC 2025'!$B$2:$D$1754,3,0)</f>
        <v>INSULINA NPH (HUMANA) 100U/ml, suspensión, S.C.</v>
      </c>
      <c r="C330" s="16">
        <v>3.64</v>
      </c>
      <c r="D330" s="17">
        <v>43809</v>
      </c>
      <c r="E330" s="17">
        <v>7244</v>
      </c>
      <c r="F330" s="17">
        <v>8110</v>
      </c>
      <c r="G330" s="18">
        <f t="shared" si="106"/>
        <v>59163</v>
      </c>
      <c r="H330" s="16">
        <f t="shared" si="107"/>
        <v>215353.32</v>
      </c>
      <c r="I330" s="17">
        <v>41069</v>
      </c>
      <c r="J330" s="17">
        <v>5024</v>
      </c>
      <c r="K330" s="17">
        <v>4830</v>
      </c>
      <c r="L330" s="19">
        <f t="shared" si="99"/>
        <v>50923</v>
      </c>
      <c r="M330" s="20">
        <f t="shared" si="92"/>
        <v>185359.72</v>
      </c>
      <c r="N330" s="17">
        <v>35739</v>
      </c>
      <c r="O330" s="17">
        <v>2774</v>
      </c>
      <c r="P330" s="17">
        <v>3780</v>
      </c>
      <c r="Q330" s="21">
        <f t="shared" si="108"/>
        <v>42293</v>
      </c>
      <c r="R330" s="22">
        <f t="shared" si="109"/>
        <v>153946.52000000002</v>
      </c>
      <c r="S330" s="2"/>
      <c r="T330" s="2"/>
      <c r="U330" s="2"/>
      <c r="V330" s="2">
        <f t="shared" si="100"/>
        <v>0</v>
      </c>
      <c r="W330" s="3">
        <f t="shared" si="93"/>
        <v>0</v>
      </c>
      <c r="X330" s="2"/>
      <c r="Y330" s="2"/>
      <c r="Z330" s="2"/>
      <c r="AA330" s="2">
        <f t="shared" si="101"/>
        <v>0</v>
      </c>
      <c r="AB330" s="3">
        <f t="shared" si="94"/>
        <v>0</v>
      </c>
      <c r="AC330" s="2"/>
      <c r="AD330" s="2"/>
      <c r="AE330" s="2"/>
      <c r="AF330" s="2">
        <f t="shared" si="102"/>
        <v>0</v>
      </c>
      <c r="AG330" s="3">
        <f t="shared" si="95"/>
        <v>0</v>
      </c>
      <c r="AH330" s="2"/>
      <c r="AI330" s="2"/>
      <c r="AJ330" s="2"/>
      <c r="AK330" s="2">
        <f t="shared" si="103"/>
        <v>0</v>
      </c>
      <c r="AL330" s="4">
        <f t="shared" si="96"/>
        <v>0</v>
      </c>
      <c r="AM330" s="2"/>
      <c r="AN330" s="2"/>
      <c r="AO330" s="2"/>
      <c r="AP330" s="2">
        <f t="shared" si="104"/>
        <v>0</v>
      </c>
      <c r="AQ330" s="4">
        <f t="shared" si="97"/>
        <v>0</v>
      </c>
      <c r="AR330" s="2"/>
      <c r="AS330" s="2"/>
      <c r="AT330" s="2"/>
      <c r="AU330" s="2">
        <f t="shared" si="105"/>
        <v>0</v>
      </c>
      <c r="AV330" s="4">
        <f t="shared" si="98"/>
        <v>0</v>
      </c>
    </row>
    <row r="331" spans="1:48" ht="24.75" x14ac:dyDescent="0.25">
      <c r="A331" s="14">
        <v>102072401</v>
      </c>
      <c r="B331" s="15" t="str">
        <f>VLOOKUP(A331,'[31]MEDICAMENTOS OCT-NOV-DIC 2025'!$B$2:$D$1754,3,0)</f>
        <v>INSULINA REGULAR (HUMANA) 100U/ml,  solución, S.C., I.V.</v>
      </c>
      <c r="C331" s="16">
        <v>4.95</v>
      </c>
      <c r="D331" s="17">
        <v>18890</v>
      </c>
      <c r="E331" s="17">
        <v>6359</v>
      </c>
      <c r="F331" s="17">
        <v>2405</v>
      </c>
      <c r="G331" s="18">
        <f t="shared" si="106"/>
        <v>27654</v>
      </c>
      <c r="H331" s="16">
        <f t="shared" si="107"/>
        <v>136887.30000000002</v>
      </c>
      <c r="I331" s="17">
        <v>17230</v>
      </c>
      <c r="J331" s="17">
        <v>5309</v>
      </c>
      <c r="K331" s="17">
        <v>1415</v>
      </c>
      <c r="L331" s="19">
        <f t="shared" si="99"/>
        <v>23954</v>
      </c>
      <c r="M331" s="20">
        <f t="shared" si="92"/>
        <v>118572.3</v>
      </c>
      <c r="N331" s="17">
        <v>15150</v>
      </c>
      <c r="O331" s="17">
        <v>4009</v>
      </c>
      <c r="P331" s="17">
        <v>665</v>
      </c>
      <c r="Q331" s="21">
        <f t="shared" si="108"/>
        <v>19824</v>
      </c>
      <c r="R331" s="22">
        <f t="shared" si="109"/>
        <v>98128.8</v>
      </c>
      <c r="S331" s="2"/>
      <c r="T331" s="2"/>
      <c r="U331" s="2"/>
      <c r="V331" s="2">
        <f t="shared" si="100"/>
        <v>0</v>
      </c>
      <c r="W331" s="3">
        <f t="shared" si="93"/>
        <v>0</v>
      </c>
      <c r="X331" s="2"/>
      <c r="Y331" s="2"/>
      <c r="Z331" s="2"/>
      <c r="AA331" s="2">
        <f t="shared" si="101"/>
        <v>0</v>
      </c>
      <c r="AB331" s="3">
        <f t="shared" si="94"/>
        <v>0</v>
      </c>
      <c r="AC331" s="2"/>
      <c r="AD331" s="2"/>
      <c r="AE331" s="2"/>
      <c r="AF331" s="2">
        <f t="shared" si="102"/>
        <v>0</v>
      </c>
      <c r="AG331" s="3">
        <f t="shared" si="95"/>
        <v>0</v>
      </c>
      <c r="AH331" s="2"/>
      <c r="AI331" s="2"/>
      <c r="AJ331" s="2"/>
      <c r="AK331" s="2">
        <f t="shared" si="103"/>
        <v>0</v>
      </c>
      <c r="AL331" s="4">
        <f t="shared" si="96"/>
        <v>0</v>
      </c>
      <c r="AM331" s="2"/>
      <c r="AN331" s="2"/>
      <c r="AO331" s="2"/>
      <c r="AP331" s="2">
        <f t="shared" si="104"/>
        <v>0</v>
      </c>
      <c r="AQ331" s="4">
        <f t="shared" si="97"/>
        <v>0</v>
      </c>
      <c r="AR331" s="2"/>
      <c r="AS331" s="2"/>
      <c r="AT331" s="2"/>
      <c r="AU331" s="2">
        <f t="shared" si="105"/>
        <v>0</v>
      </c>
      <c r="AV331" s="4">
        <f t="shared" si="98"/>
        <v>0</v>
      </c>
    </row>
    <row r="332" spans="1:48" ht="24.75" x14ac:dyDescent="0.25">
      <c r="A332" s="14">
        <v>102072601</v>
      </c>
      <c r="B332" s="15" t="str">
        <f>VLOOKUP(A332,'[31]MEDICAMENTOS OCT-NOV-DIC 2025'!$B$2:$D$1754,3,0)</f>
        <v>INMUNOGLOBULINA 5-10g, polvo liofilizado o solución, I.V.</v>
      </c>
      <c r="C332" s="16">
        <v>314.8</v>
      </c>
      <c r="D332" s="17">
        <v>408</v>
      </c>
      <c r="E332" s="17">
        <v>0</v>
      </c>
      <c r="F332" s="17">
        <v>460</v>
      </c>
      <c r="G332" s="18">
        <f t="shared" si="106"/>
        <v>868</v>
      </c>
      <c r="H332" s="16">
        <f t="shared" si="107"/>
        <v>273246.40000000002</v>
      </c>
      <c r="I332" s="17">
        <v>3118</v>
      </c>
      <c r="J332" s="17">
        <v>720</v>
      </c>
      <c r="K332" s="17">
        <v>220</v>
      </c>
      <c r="L332" s="19">
        <f t="shared" si="99"/>
        <v>4058</v>
      </c>
      <c r="M332" s="20">
        <f t="shared" si="92"/>
        <v>1277458.4000000001</v>
      </c>
      <c r="N332" s="17">
        <v>4278</v>
      </c>
      <c r="O332" s="17">
        <v>750</v>
      </c>
      <c r="P332" s="17">
        <v>130</v>
      </c>
      <c r="Q332" s="21">
        <f t="shared" si="108"/>
        <v>5158</v>
      </c>
      <c r="R332" s="22">
        <f t="shared" si="109"/>
        <v>1623738.4000000001</v>
      </c>
      <c r="S332" s="2"/>
      <c r="T332" s="2"/>
      <c r="U332" s="2"/>
      <c r="V332" s="2">
        <f t="shared" si="100"/>
        <v>0</v>
      </c>
      <c r="W332" s="3">
        <f t="shared" si="93"/>
        <v>0</v>
      </c>
      <c r="X332" s="2"/>
      <c r="Y332" s="2"/>
      <c r="Z332" s="2"/>
      <c r="AA332" s="2">
        <f t="shared" si="101"/>
        <v>0</v>
      </c>
      <c r="AB332" s="3">
        <f t="shared" si="94"/>
        <v>0</v>
      </c>
      <c r="AC332" s="2"/>
      <c r="AD332" s="2"/>
      <c r="AE332" s="2"/>
      <c r="AF332" s="2">
        <f t="shared" si="102"/>
        <v>0</v>
      </c>
      <c r="AG332" s="3">
        <f t="shared" si="95"/>
        <v>0</v>
      </c>
      <c r="AH332" s="2"/>
      <c r="AI332" s="2"/>
      <c r="AJ332" s="2"/>
      <c r="AK332" s="2">
        <f t="shared" si="103"/>
        <v>0</v>
      </c>
      <c r="AL332" s="4">
        <f t="shared" si="96"/>
        <v>0</v>
      </c>
      <c r="AM332" s="2"/>
      <c r="AN332" s="2"/>
      <c r="AO332" s="2"/>
      <c r="AP332" s="2">
        <f t="shared" si="104"/>
        <v>0</v>
      </c>
      <c r="AQ332" s="4">
        <f t="shared" si="97"/>
        <v>0</v>
      </c>
      <c r="AR332" s="2"/>
      <c r="AS332" s="2"/>
      <c r="AT332" s="2"/>
      <c r="AU332" s="2">
        <f t="shared" si="105"/>
        <v>0</v>
      </c>
      <c r="AV332" s="4">
        <f t="shared" si="98"/>
        <v>0</v>
      </c>
    </row>
    <row r="333" spans="1:48" x14ac:dyDescent="0.25">
      <c r="A333" s="14">
        <v>102073001</v>
      </c>
      <c r="B333" s="15" t="str">
        <f>VLOOKUP(A333,'[31]MEDICAMENTOS OCT-NOV-DIC 2025'!$B$2:$D$1754,3,0)</f>
        <v>PROPOFOL 10mg/ml, emulsión, I.V.</v>
      </c>
      <c r="C333" s="16">
        <v>1.05</v>
      </c>
      <c r="D333" s="17">
        <v>25460</v>
      </c>
      <c r="E333" s="17">
        <v>5410</v>
      </c>
      <c r="F333" s="17">
        <v>1500</v>
      </c>
      <c r="G333" s="18">
        <f t="shared" si="106"/>
        <v>32370</v>
      </c>
      <c r="H333" s="16">
        <f t="shared" si="107"/>
        <v>33988.5</v>
      </c>
      <c r="I333" s="17">
        <v>53990</v>
      </c>
      <c r="J333" s="17">
        <v>4650</v>
      </c>
      <c r="K333" s="17">
        <v>7560</v>
      </c>
      <c r="L333" s="19">
        <f t="shared" si="99"/>
        <v>66200</v>
      </c>
      <c r="M333" s="20">
        <f t="shared" si="92"/>
        <v>69510</v>
      </c>
      <c r="N333" s="17">
        <v>47330</v>
      </c>
      <c r="O333" s="17">
        <v>3820</v>
      </c>
      <c r="P333" s="17">
        <v>5400</v>
      </c>
      <c r="Q333" s="21">
        <f t="shared" si="108"/>
        <v>56550</v>
      </c>
      <c r="R333" s="22">
        <f t="shared" si="109"/>
        <v>59377.5</v>
      </c>
      <c r="S333" s="2"/>
      <c r="T333" s="2"/>
      <c r="U333" s="2"/>
      <c r="V333" s="2">
        <f t="shared" si="100"/>
        <v>0</v>
      </c>
      <c r="W333" s="3">
        <f t="shared" si="93"/>
        <v>0</v>
      </c>
      <c r="X333" s="2"/>
      <c r="Y333" s="2"/>
      <c r="Z333" s="2"/>
      <c r="AA333" s="2">
        <f t="shared" si="101"/>
        <v>0</v>
      </c>
      <c r="AB333" s="3">
        <f t="shared" si="94"/>
        <v>0</v>
      </c>
      <c r="AC333" s="2"/>
      <c r="AD333" s="2"/>
      <c r="AE333" s="2"/>
      <c r="AF333" s="2">
        <f t="shared" si="102"/>
        <v>0</v>
      </c>
      <c r="AG333" s="3">
        <f t="shared" si="95"/>
        <v>0</v>
      </c>
      <c r="AH333" s="2"/>
      <c r="AI333" s="2"/>
      <c r="AJ333" s="2"/>
      <c r="AK333" s="2">
        <f t="shared" si="103"/>
        <v>0</v>
      </c>
      <c r="AL333" s="4">
        <f t="shared" si="96"/>
        <v>0</v>
      </c>
      <c r="AM333" s="2"/>
      <c r="AN333" s="2"/>
      <c r="AO333" s="2"/>
      <c r="AP333" s="2">
        <f t="shared" si="104"/>
        <v>0</v>
      </c>
      <c r="AQ333" s="4">
        <f t="shared" si="97"/>
        <v>0</v>
      </c>
      <c r="AR333" s="2"/>
      <c r="AS333" s="2"/>
      <c r="AT333" s="2"/>
      <c r="AU333" s="2">
        <f t="shared" si="105"/>
        <v>0</v>
      </c>
      <c r="AV333" s="4">
        <f t="shared" si="98"/>
        <v>0</v>
      </c>
    </row>
    <row r="334" spans="1:48" ht="24.75" x14ac:dyDescent="0.25">
      <c r="A334" s="14">
        <v>102073301</v>
      </c>
      <c r="B334" s="15" t="str">
        <f>VLOOKUP(A334,'[31]MEDICAMENTOS OCT-NOV-DIC 2025'!$B$2:$D$1754,3,0)</f>
        <v>ACICLOVIR 25mg/ml, polvo liofilizado, I.V.</v>
      </c>
      <c r="C334" s="16">
        <v>1.87</v>
      </c>
      <c r="D334" s="17">
        <v>55</v>
      </c>
      <c r="E334" s="17">
        <v>330</v>
      </c>
      <c r="F334" s="17">
        <v>0</v>
      </c>
      <c r="G334" s="18">
        <f t="shared" si="106"/>
        <v>385</v>
      </c>
      <c r="H334" s="16">
        <f t="shared" si="107"/>
        <v>719.95</v>
      </c>
      <c r="I334" s="17">
        <v>2190</v>
      </c>
      <c r="J334" s="17">
        <v>230</v>
      </c>
      <c r="K334" s="17">
        <v>200</v>
      </c>
      <c r="L334" s="19">
        <f t="shared" si="99"/>
        <v>2620</v>
      </c>
      <c r="M334" s="20">
        <f t="shared" si="92"/>
        <v>4899.4000000000005</v>
      </c>
      <c r="N334" s="17">
        <v>1790</v>
      </c>
      <c r="O334" s="17">
        <v>230</v>
      </c>
      <c r="P334" s="17">
        <v>0</v>
      </c>
      <c r="Q334" s="21">
        <f t="shared" si="108"/>
        <v>2020</v>
      </c>
      <c r="R334" s="22">
        <f t="shared" si="109"/>
        <v>3777.4</v>
      </c>
      <c r="S334" s="2"/>
      <c r="T334" s="2"/>
      <c r="U334" s="2"/>
      <c r="V334" s="2">
        <f t="shared" si="100"/>
        <v>0</v>
      </c>
      <c r="W334" s="3">
        <f t="shared" si="93"/>
        <v>0</v>
      </c>
      <c r="X334" s="2"/>
      <c r="Y334" s="2"/>
      <c r="Z334" s="2"/>
      <c r="AA334" s="2">
        <f t="shared" si="101"/>
        <v>0</v>
      </c>
      <c r="AB334" s="3">
        <f t="shared" si="94"/>
        <v>0</v>
      </c>
      <c r="AC334" s="2"/>
      <c r="AD334" s="2"/>
      <c r="AE334" s="2"/>
      <c r="AF334" s="2">
        <f t="shared" si="102"/>
        <v>0</v>
      </c>
      <c r="AG334" s="3">
        <f t="shared" si="95"/>
        <v>0</v>
      </c>
      <c r="AH334" s="2"/>
      <c r="AI334" s="2"/>
      <c r="AJ334" s="2"/>
      <c r="AK334" s="2">
        <f t="shared" si="103"/>
        <v>0</v>
      </c>
      <c r="AL334" s="4">
        <f t="shared" si="96"/>
        <v>0</v>
      </c>
      <c r="AM334" s="2"/>
      <c r="AN334" s="2"/>
      <c r="AO334" s="2"/>
      <c r="AP334" s="2">
        <f t="shared" si="104"/>
        <v>0</v>
      </c>
      <c r="AQ334" s="4">
        <f t="shared" si="97"/>
        <v>0</v>
      </c>
      <c r="AR334" s="2"/>
      <c r="AS334" s="2"/>
      <c r="AT334" s="2"/>
      <c r="AU334" s="2">
        <f t="shared" si="105"/>
        <v>0</v>
      </c>
      <c r="AV334" s="4">
        <f t="shared" si="98"/>
        <v>0</v>
      </c>
    </row>
    <row r="335" spans="1:48" ht="24.75" x14ac:dyDescent="0.25">
      <c r="A335" s="14">
        <v>102073401</v>
      </c>
      <c r="B335" s="15" t="str">
        <f>VLOOKUP(A335,'[31]MEDICAMENTOS OCT-NOV-DIC 2025'!$B$2:$D$1754,3,0)</f>
        <v>ERITROPOYETINA 2,000UI, solución, polvo liofilizado, S.C., I.V.</v>
      </c>
      <c r="C335" s="16">
        <v>1.64</v>
      </c>
      <c r="D335" s="17">
        <v>113177</v>
      </c>
      <c r="E335" s="17">
        <v>78600</v>
      </c>
      <c r="F335" s="17">
        <v>5710</v>
      </c>
      <c r="G335" s="18">
        <f t="shared" si="106"/>
        <v>197487</v>
      </c>
      <c r="H335" s="16">
        <f t="shared" si="107"/>
        <v>323878.68</v>
      </c>
      <c r="I335" s="17">
        <v>117367</v>
      </c>
      <c r="J335" s="17">
        <v>60000</v>
      </c>
      <c r="K335" s="17">
        <v>5460</v>
      </c>
      <c r="L335" s="19">
        <f t="shared" si="99"/>
        <v>182827</v>
      </c>
      <c r="M335" s="20">
        <f t="shared" si="92"/>
        <v>299836.27999999997</v>
      </c>
      <c r="N335" s="17">
        <v>170867</v>
      </c>
      <c r="O335" s="17">
        <v>28980</v>
      </c>
      <c r="P335" s="17">
        <v>1600</v>
      </c>
      <c r="Q335" s="21">
        <f t="shared" si="108"/>
        <v>201447</v>
      </c>
      <c r="R335" s="22">
        <f t="shared" si="109"/>
        <v>330373.07999999996</v>
      </c>
      <c r="S335" s="2"/>
      <c r="T335" s="2"/>
      <c r="U335" s="2"/>
      <c r="V335" s="2">
        <f t="shared" si="100"/>
        <v>0</v>
      </c>
      <c r="W335" s="3">
        <f t="shared" si="93"/>
        <v>0</v>
      </c>
      <c r="X335" s="2"/>
      <c r="Y335" s="2"/>
      <c r="Z335" s="2"/>
      <c r="AA335" s="2">
        <f t="shared" si="101"/>
        <v>0</v>
      </c>
      <c r="AB335" s="3">
        <f t="shared" si="94"/>
        <v>0</v>
      </c>
      <c r="AC335" s="2"/>
      <c r="AD335" s="2"/>
      <c r="AE335" s="2"/>
      <c r="AF335" s="2">
        <f t="shared" si="102"/>
        <v>0</v>
      </c>
      <c r="AG335" s="3">
        <f t="shared" si="95"/>
        <v>0</v>
      </c>
      <c r="AH335" s="2"/>
      <c r="AI335" s="2"/>
      <c r="AJ335" s="2"/>
      <c r="AK335" s="2">
        <f t="shared" si="103"/>
        <v>0</v>
      </c>
      <c r="AL335" s="4">
        <f t="shared" si="96"/>
        <v>0</v>
      </c>
      <c r="AM335" s="2"/>
      <c r="AN335" s="2"/>
      <c r="AO335" s="2"/>
      <c r="AP335" s="2">
        <f t="shared" si="104"/>
        <v>0</v>
      </c>
      <c r="AQ335" s="4">
        <f t="shared" si="97"/>
        <v>0</v>
      </c>
      <c r="AR335" s="2"/>
      <c r="AS335" s="2"/>
      <c r="AT335" s="2"/>
      <c r="AU335" s="2">
        <f t="shared" si="105"/>
        <v>0</v>
      </c>
      <c r="AV335" s="4">
        <f t="shared" si="98"/>
        <v>0</v>
      </c>
    </row>
    <row r="336" spans="1:48" x14ac:dyDescent="0.25">
      <c r="A336" s="14">
        <v>102073501</v>
      </c>
      <c r="B336" s="15" t="str">
        <f>VLOOKUP(A336,'[31]MEDICAMENTOS OCT-NOV-DIC 2025'!$B$2:$D$1754,3,0)</f>
        <v>IFOSFAMIDA 1g, polvo liofilizado, I.V.</v>
      </c>
      <c r="C336" s="16">
        <v>16.43</v>
      </c>
      <c r="D336" s="17">
        <v>320</v>
      </c>
      <c r="E336" s="17">
        <v>0</v>
      </c>
      <c r="F336" s="17">
        <v>4</v>
      </c>
      <c r="G336" s="18">
        <f t="shared" si="106"/>
        <v>324</v>
      </c>
      <c r="H336" s="16">
        <f t="shared" si="107"/>
        <v>5323.32</v>
      </c>
      <c r="I336" s="17">
        <v>320</v>
      </c>
      <c r="J336" s="17">
        <v>0</v>
      </c>
      <c r="K336" s="17">
        <v>4</v>
      </c>
      <c r="L336" s="19">
        <f t="shared" si="99"/>
        <v>324</v>
      </c>
      <c r="M336" s="20">
        <f t="shared" si="92"/>
        <v>5323.32</v>
      </c>
      <c r="N336" s="17">
        <v>320</v>
      </c>
      <c r="O336" s="17">
        <v>0</v>
      </c>
      <c r="P336" s="17">
        <v>0</v>
      </c>
      <c r="Q336" s="21">
        <f t="shared" si="108"/>
        <v>320</v>
      </c>
      <c r="R336" s="22">
        <f t="shared" si="109"/>
        <v>5257.6</v>
      </c>
      <c r="S336" s="2"/>
      <c r="T336" s="2"/>
      <c r="U336" s="2"/>
      <c r="V336" s="2">
        <f t="shared" si="100"/>
        <v>0</v>
      </c>
      <c r="W336" s="3">
        <f t="shared" si="93"/>
        <v>0</v>
      </c>
      <c r="X336" s="2"/>
      <c r="Y336" s="2"/>
      <c r="Z336" s="2"/>
      <c r="AA336" s="2">
        <f t="shared" si="101"/>
        <v>0</v>
      </c>
      <c r="AB336" s="3">
        <f t="shared" si="94"/>
        <v>0</v>
      </c>
      <c r="AC336" s="2"/>
      <c r="AD336" s="2"/>
      <c r="AE336" s="2"/>
      <c r="AF336" s="2">
        <f t="shared" si="102"/>
        <v>0</v>
      </c>
      <c r="AG336" s="3">
        <f t="shared" si="95"/>
        <v>0</v>
      </c>
      <c r="AH336" s="2"/>
      <c r="AI336" s="2"/>
      <c r="AJ336" s="2"/>
      <c r="AK336" s="2">
        <f t="shared" si="103"/>
        <v>0</v>
      </c>
      <c r="AL336" s="4">
        <f t="shared" si="96"/>
        <v>0</v>
      </c>
      <c r="AM336" s="2"/>
      <c r="AN336" s="2"/>
      <c r="AO336" s="2"/>
      <c r="AP336" s="2">
        <f t="shared" si="104"/>
        <v>0</v>
      </c>
      <c r="AQ336" s="4">
        <f t="shared" si="97"/>
        <v>0</v>
      </c>
      <c r="AR336" s="2"/>
      <c r="AS336" s="2"/>
      <c r="AT336" s="2"/>
      <c r="AU336" s="2">
        <f t="shared" si="105"/>
        <v>0</v>
      </c>
      <c r="AV336" s="4">
        <f t="shared" si="98"/>
        <v>0</v>
      </c>
    </row>
    <row r="337" spans="1:48" x14ac:dyDescent="0.25">
      <c r="A337" s="14">
        <v>102073601</v>
      </c>
      <c r="B337" s="15" t="str">
        <f>VLOOKUP(A337,'[31]MEDICAMENTOS OCT-NOV-DIC 2025'!$B$2:$D$1754,3,0)</f>
        <v>MESNA 100mg/ml, solución, I.V.</v>
      </c>
      <c r="C337" s="16">
        <v>3.47</v>
      </c>
      <c r="D337" s="17">
        <v>435</v>
      </c>
      <c r="E337" s="17">
        <v>0</v>
      </c>
      <c r="F337" s="17">
        <v>20</v>
      </c>
      <c r="G337" s="18">
        <f t="shared" si="106"/>
        <v>455</v>
      </c>
      <c r="H337" s="16">
        <f t="shared" si="107"/>
        <v>1578.8500000000001</v>
      </c>
      <c r="I337" s="17">
        <v>780</v>
      </c>
      <c r="J337" s="17">
        <v>0</v>
      </c>
      <c r="K337" s="17">
        <v>125</v>
      </c>
      <c r="L337" s="19">
        <f t="shared" si="99"/>
        <v>905</v>
      </c>
      <c r="M337" s="20">
        <f t="shared" si="92"/>
        <v>3140.3500000000004</v>
      </c>
      <c r="N337" s="17">
        <v>480</v>
      </c>
      <c r="O337" s="17">
        <v>0</v>
      </c>
      <c r="P337" s="17">
        <v>125</v>
      </c>
      <c r="Q337" s="21">
        <f t="shared" si="108"/>
        <v>605</v>
      </c>
      <c r="R337" s="22">
        <f t="shared" si="109"/>
        <v>2099.35</v>
      </c>
      <c r="S337" s="2"/>
      <c r="T337" s="2"/>
      <c r="U337" s="2"/>
      <c r="V337" s="2">
        <f t="shared" si="100"/>
        <v>0</v>
      </c>
      <c r="W337" s="3">
        <f t="shared" si="93"/>
        <v>0</v>
      </c>
      <c r="X337" s="2"/>
      <c r="Y337" s="2"/>
      <c r="Z337" s="2"/>
      <c r="AA337" s="2">
        <f t="shared" si="101"/>
        <v>0</v>
      </c>
      <c r="AB337" s="3">
        <f t="shared" si="94"/>
        <v>0</v>
      </c>
      <c r="AC337" s="2"/>
      <c r="AD337" s="2"/>
      <c r="AE337" s="2"/>
      <c r="AF337" s="2">
        <f t="shared" si="102"/>
        <v>0</v>
      </c>
      <c r="AG337" s="3">
        <f t="shared" si="95"/>
        <v>0</v>
      </c>
      <c r="AH337" s="2"/>
      <c r="AI337" s="2"/>
      <c r="AJ337" s="2"/>
      <c r="AK337" s="2">
        <f t="shared" si="103"/>
        <v>0</v>
      </c>
      <c r="AL337" s="4">
        <f t="shared" si="96"/>
        <v>0</v>
      </c>
      <c r="AM337" s="2"/>
      <c r="AN337" s="2"/>
      <c r="AO337" s="2"/>
      <c r="AP337" s="2">
        <f t="shared" si="104"/>
        <v>0</v>
      </c>
      <c r="AQ337" s="4">
        <f t="shared" si="97"/>
        <v>0</v>
      </c>
      <c r="AR337" s="2"/>
      <c r="AS337" s="2"/>
      <c r="AT337" s="2"/>
      <c r="AU337" s="2">
        <f t="shared" si="105"/>
        <v>0</v>
      </c>
      <c r="AV337" s="4">
        <f t="shared" si="98"/>
        <v>0</v>
      </c>
    </row>
    <row r="338" spans="1:48" x14ac:dyDescent="0.25">
      <c r="A338" s="14">
        <v>102073701</v>
      </c>
      <c r="B338" s="15" t="str">
        <f>VLOOKUP(A338,'[31]MEDICAMENTOS OCT-NOV-DIC 2025'!$B$2:$D$1754,3,0)</f>
        <v>MIDAZOLAM 5mg/ml, solución, I.V.</v>
      </c>
      <c r="C338" s="16">
        <v>0.5</v>
      </c>
      <c r="D338" s="17">
        <v>37508</v>
      </c>
      <c r="E338" s="17">
        <v>0</v>
      </c>
      <c r="F338" s="17">
        <v>0</v>
      </c>
      <c r="G338" s="18">
        <f t="shared" si="106"/>
        <v>37508</v>
      </c>
      <c r="H338" s="16">
        <f t="shared" si="107"/>
        <v>18754</v>
      </c>
      <c r="I338" s="17">
        <v>113854</v>
      </c>
      <c r="J338" s="17">
        <v>10750</v>
      </c>
      <c r="K338" s="17">
        <v>0</v>
      </c>
      <c r="L338" s="19">
        <f t="shared" si="99"/>
        <v>124604</v>
      </c>
      <c r="M338" s="20">
        <f t="shared" si="92"/>
        <v>62302</v>
      </c>
      <c r="N338" s="17">
        <v>65385</v>
      </c>
      <c r="O338" s="17">
        <v>10350</v>
      </c>
      <c r="P338" s="17">
        <v>0</v>
      </c>
      <c r="Q338" s="21">
        <f t="shared" si="108"/>
        <v>75735</v>
      </c>
      <c r="R338" s="22">
        <f t="shared" si="109"/>
        <v>37867.5</v>
      </c>
      <c r="S338" s="2"/>
      <c r="T338" s="2"/>
      <c r="U338" s="2"/>
      <c r="V338" s="2">
        <f t="shared" si="100"/>
        <v>0</v>
      </c>
      <c r="W338" s="3">
        <f t="shared" si="93"/>
        <v>0</v>
      </c>
      <c r="X338" s="2"/>
      <c r="Y338" s="2"/>
      <c r="Z338" s="2"/>
      <c r="AA338" s="2">
        <f t="shared" si="101"/>
        <v>0</v>
      </c>
      <c r="AB338" s="3">
        <f t="shared" si="94"/>
        <v>0</v>
      </c>
      <c r="AC338" s="2"/>
      <c r="AD338" s="2"/>
      <c r="AE338" s="2"/>
      <c r="AF338" s="2">
        <f t="shared" si="102"/>
        <v>0</v>
      </c>
      <c r="AG338" s="3">
        <f t="shared" si="95"/>
        <v>0</v>
      </c>
      <c r="AH338" s="2"/>
      <c r="AI338" s="2"/>
      <c r="AJ338" s="2"/>
      <c r="AK338" s="2">
        <f t="shared" si="103"/>
        <v>0</v>
      </c>
      <c r="AL338" s="4">
        <f t="shared" si="96"/>
        <v>0</v>
      </c>
      <c r="AM338" s="2"/>
      <c r="AN338" s="2"/>
      <c r="AO338" s="2"/>
      <c r="AP338" s="2">
        <f t="shared" si="104"/>
        <v>0</v>
      </c>
      <c r="AQ338" s="4">
        <f t="shared" si="97"/>
        <v>0</v>
      </c>
      <c r="AR338" s="2"/>
      <c r="AS338" s="2"/>
      <c r="AT338" s="2"/>
      <c r="AU338" s="2">
        <f t="shared" si="105"/>
        <v>0</v>
      </c>
      <c r="AV338" s="4">
        <f t="shared" si="98"/>
        <v>0</v>
      </c>
    </row>
    <row r="339" spans="1:48" ht="36.75" x14ac:dyDescent="0.25">
      <c r="A339" s="14">
        <v>102074001</v>
      </c>
      <c r="B339" s="15" t="str">
        <f>VLOOKUP(A339,'[31]MEDICAMENTOS OCT-NOV-DIC 2025'!$B$2:$D$1754,3,0)</f>
        <v>LEUCOVORINA CÁLCICA (ACIDO FOLÍNICO) 50mg, polvo liofilizado o  solución, I.M., I.V.</v>
      </c>
      <c r="C339" s="16">
        <v>3.39</v>
      </c>
      <c r="D339" s="17">
        <v>1192</v>
      </c>
      <c r="E339" s="17">
        <v>0</v>
      </c>
      <c r="F339" s="17">
        <v>10</v>
      </c>
      <c r="G339" s="18">
        <f t="shared" si="106"/>
        <v>1202</v>
      </c>
      <c r="H339" s="16">
        <f t="shared" si="107"/>
        <v>4074.78</v>
      </c>
      <c r="I339" s="17">
        <v>1210</v>
      </c>
      <c r="J339" s="17">
        <v>0</v>
      </c>
      <c r="K339" s="17">
        <v>0</v>
      </c>
      <c r="L339" s="19">
        <f t="shared" si="99"/>
        <v>1210</v>
      </c>
      <c r="M339" s="20">
        <f t="shared" si="92"/>
        <v>4101.9000000000005</v>
      </c>
      <c r="N339" s="17">
        <v>1190</v>
      </c>
      <c r="O339" s="17">
        <v>0</v>
      </c>
      <c r="P339" s="17">
        <v>0</v>
      </c>
      <c r="Q339" s="21">
        <f t="shared" si="108"/>
        <v>1190</v>
      </c>
      <c r="R339" s="22">
        <f t="shared" si="109"/>
        <v>4034.1000000000004</v>
      </c>
      <c r="S339" s="2"/>
      <c r="T339" s="2"/>
      <c r="U339" s="2"/>
      <c r="V339" s="2">
        <f t="shared" si="100"/>
        <v>0</v>
      </c>
      <c r="W339" s="3">
        <f t="shared" si="93"/>
        <v>0</v>
      </c>
      <c r="X339" s="2"/>
      <c r="Y339" s="2"/>
      <c r="Z339" s="2"/>
      <c r="AA339" s="2">
        <f t="shared" si="101"/>
        <v>0</v>
      </c>
      <c r="AB339" s="3">
        <f t="shared" si="94"/>
        <v>0</v>
      </c>
      <c r="AC339" s="2"/>
      <c r="AD339" s="2"/>
      <c r="AE339" s="2"/>
      <c r="AF339" s="2">
        <f t="shared" si="102"/>
        <v>0</v>
      </c>
      <c r="AG339" s="3">
        <f t="shared" si="95"/>
        <v>0</v>
      </c>
      <c r="AH339" s="2"/>
      <c r="AI339" s="2"/>
      <c r="AJ339" s="2"/>
      <c r="AK339" s="2">
        <f t="shared" si="103"/>
        <v>0</v>
      </c>
      <c r="AL339" s="4">
        <f t="shared" si="96"/>
        <v>0</v>
      </c>
      <c r="AM339" s="2"/>
      <c r="AN339" s="2"/>
      <c r="AO339" s="2"/>
      <c r="AP339" s="2">
        <f t="shared" si="104"/>
        <v>0</v>
      </c>
      <c r="AQ339" s="4">
        <f t="shared" si="97"/>
        <v>0</v>
      </c>
      <c r="AR339" s="2"/>
      <c r="AS339" s="2"/>
      <c r="AT339" s="2"/>
      <c r="AU339" s="2">
        <f t="shared" si="105"/>
        <v>0</v>
      </c>
      <c r="AV339" s="4">
        <f t="shared" si="98"/>
        <v>0</v>
      </c>
    </row>
    <row r="340" spans="1:48" ht="72.75" x14ac:dyDescent="0.25">
      <c r="A340" s="14">
        <v>102074201</v>
      </c>
      <c r="B340" s="15" t="str">
        <f>VLOOKUP(A340,'[31]MEDICAMENTOS OCT-NOV-DIC 2025'!$B$2:$D$1754,3,0)</f>
        <v>FACTOR VIII ANTIHEMOFÍLICO HUMANO DE ORIGEN PLASMÁTICO CON O SIN FACTOR DE VON WILLEBRAND, con doble inactivación viral o inactivación viral y eliminación viral 250-1,000UI, solución o polvo, vial,  I.V.</v>
      </c>
      <c r="C340" s="16">
        <v>59.92</v>
      </c>
      <c r="D340" s="17"/>
      <c r="E340" s="17"/>
      <c r="F340" s="17"/>
      <c r="G340" s="18">
        <f t="shared" si="106"/>
        <v>0</v>
      </c>
      <c r="H340" s="16">
        <f t="shared" si="107"/>
        <v>0</v>
      </c>
      <c r="I340" s="17"/>
      <c r="J340" s="17"/>
      <c r="K340" s="17"/>
      <c r="L340" s="19">
        <f t="shared" si="99"/>
        <v>0</v>
      </c>
      <c r="M340" s="20">
        <f t="shared" si="92"/>
        <v>0</v>
      </c>
      <c r="N340" s="17">
        <v>9170</v>
      </c>
      <c r="O340" s="17">
        <v>300</v>
      </c>
      <c r="P340" s="17">
        <v>200</v>
      </c>
      <c r="Q340" s="21">
        <f t="shared" si="108"/>
        <v>9670</v>
      </c>
      <c r="R340" s="22">
        <f t="shared" si="109"/>
        <v>579426.4</v>
      </c>
      <c r="S340" s="2"/>
      <c r="T340" s="2"/>
      <c r="U340" s="2"/>
      <c r="V340" s="2">
        <f t="shared" si="100"/>
        <v>0</v>
      </c>
      <c r="W340" s="3">
        <f t="shared" si="93"/>
        <v>0</v>
      </c>
      <c r="X340" s="2"/>
      <c r="Y340" s="2"/>
      <c r="Z340" s="2"/>
      <c r="AA340" s="2">
        <f t="shared" si="101"/>
        <v>0</v>
      </c>
      <c r="AB340" s="3">
        <f t="shared" si="94"/>
        <v>0</v>
      </c>
      <c r="AC340" s="2"/>
      <c r="AD340" s="2"/>
      <c r="AE340" s="2"/>
      <c r="AF340" s="2">
        <f t="shared" si="102"/>
        <v>0</v>
      </c>
      <c r="AG340" s="3">
        <f t="shared" si="95"/>
        <v>0</v>
      </c>
      <c r="AH340" s="2"/>
      <c r="AI340" s="2"/>
      <c r="AJ340" s="2"/>
      <c r="AK340" s="2">
        <f t="shared" si="103"/>
        <v>0</v>
      </c>
      <c r="AL340" s="4">
        <f t="shared" si="96"/>
        <v>0</v>
      </c>
      <c r="AM340" s="2"/>
      <c r="AN340" s="2"/>
      <c r="AO340" s="2"/>
      <c r="AP340" s="2">
        <f t="shared" si="104"/>
        <v>0</v>
      </c>
      <c r="AQ340" s="4">
        <f t="shared" si="97"/>
        <v>0</v>
      </c>
      <c r="AR340" s="2"/>
      <c r="AS340" s="2"/>
      <c r="AT340" s="2"/>
      <c r="AU340" s="2">
        <f t="shared" si="105"/>
        <v>0</v>
      </c>
      <c r="AV340" s="4">
        <f t="shared" si="98"/>
        <v>0</v>
      </c>
    </row>
    <row r="341" spans="1:48" ht="72.75" x14ac:dyDescent="0.25">
      <c r="A341" s="14">
        <v>102074202</v>
      </c>
      <c r="B341" s="15" t="str">
        <f>VLOOKUP(A341,'[31]MEDICAMENTOS OCT-NOV-DIC 2025'!$B$2:$D$1754,3,0)</f>
        <v>FACTOR VIII ANTIHEMOFÍLICO HUMANO DE ORIGEN PLASMÁTICO CON O SIN FACTOR DE VON WILLEBRAND, con doble inactivación viral o inactivación viral y eliminación viral 250-1,000UI, solución o polvo, vial,  I.V.</v>
      </c>
      <c r="C341" s="16">
        <v>59.92</v>
      </c>
      <c r="D341" s="17">
        <v>9070</v>
      </c>
      <c r="E341" s="17">
        <v>400</v>
      </c>
      <c r="F341" s="17">
        <v>0</v>
      </c>
      <c r="G341" s="18">
        <f t="shared" si="106"/>
        <v>9470</v>
      </c>
      <c r="H341" s="16">
        <f t="shared" si="107"/>
        <v>567442.4</v>
      </c>
      <c r="I341" s="17">
        <v>9170</v>
      </c>
      <c r="J341" s="17">
        <v>400</v>
      </c>
      <c r="K341" s="17">
        <v>200</v>
      </c>
      <c r="L341" s="19">
        <f t="shared" si="99"/>
        <v>9770</v>
      </c>
      <c r="M341" s="20">
        <f t="shared" si="92"/>
        <v>585418.4</v>
      </c>
      <c r="N341" s="17"/>
      <c r="O341" s="17"/>
      <c r="P341" s="17"/>
      <c r="Q341" s="21">
        <f t="shared" si="108"/>
        <v>0</v>
      </c>
      <c r="R341" s="22">
        <f t="shared" si="109"/>
        <v>0</v>
      </c>
      <c r="S341" s="2"/>
      <c r="T341" s="2"/>
      <c r="U341" s="2"/>
      <c r="V341" s="2">
        <f t="shared" si="100"/>
        <v>0</v>
      </c>
      <c r="W341" s="3">
        <f t="shared" si="93"/>
        <v>0</v>
      </c>
      <c r="X341" s="2"/>
      <c r="Y341" s="2"/>
      <c r="Z341" s="2"/>
      <c r="AA341" s="2">
        <f t="shared" si="101"/>
        <v>0</v>
      </c>
      <c r="AB341" s="3">
        <f t="shared" si="94"/>
        <v>0</v>
      </c>
      <c r="AC341" s="2"/>
      <c r="AD341" s="2"/>
      <c r="AE341" s="2"/>
      <c r="AF341" s="2">
        <f t="shared" si="102"/>
        <v>0</v>
      </c>
      <c r="AG341" s="3">
        <f t="shared" si="95"/>
        <v>0</v>
      </c>
      <c r="AH341" s="2"/>
      <c r="AI341" s="2"/>
      <c r="AJ341" s="2"/>
      <c r="AK341" s="2">
        <f t="shared" si="103"/>
        <v>0</v>
      </c>
      <c r="AL341" s="4">
        <f t="shared" si="96"/>
        <v>0</v>
      </c>
      <c r="AM341" s="2"/>
      <c r="AN341" s="2"/>
      <c r="AO341" s="2"/>
      <c r="AP341" s="2">
        <f t="shared" si="104"/>
        <v>0</v>
      </c>
      <c r="AQ341" s="4">
        <f t="shared" si="97"/>
        <v>0</v>
      </c>
      <c r="AR341" s="2"/>
      <c r="AS341" s="2"/>
      <c r="AT341" s="2"/>
      <c r="AU341" s="2">
        <f t="shared" si="105"/>
        <v>0</v>
      </c>
      <c r="AV341" s="4">
        <f t="shared" si="98"/>
        <v>0</v>
      </c>
    </row>
    <row r="342" spans="1:48" ht="24.75" x14ac:dyDescent="0.25">
      <c r="A342" s="14">
        <v>102074301</v>
      </c>
      <c r="B342" s="15" t="str">
        <f>VLOOKUP(A342,'[31]MEDICAMENTOS OCT-NOV-DIC 2025'!$B$2:$D$1754,3,0)</f>
        <v>GLICERIL TRINITRATO (NITROGLICERINA) 5mg/ml, solución, I.V.</v>
      </c>
      <c r="C342" s="16">
        <v>5.23</v>
      </c>
      <c r="D342" s="17">
        <v>2444</v>
      </c>
      <c r="E342" s="17">
        <v>0</v>
      </c>
      <c r="F342" s="17">
        <v>150</v>
      </c>
      <c r="G342" s="18">
        <f t="shared" si="106"/>
        <v>2594</v>
      </c>
      <c r="H342" s="16">
        <f t="shared" si="107"/>
        <v>13566.62</v>
      </c>
      <c r="I342" s="17">
        <v>1929</v>
      </c>
      <c r="J342" s="17">
        <v>0</v>
      </c>
      <c r="K342" s="17">
        <v>230</v>
      </c>
      <c r="L342" s="19">
        <f t="shared" si="99"/>
        <v>2159</v>
      </c>
      <c r="M342" s="20">
        <f t="shared" si="92"/>
        <v>11291.570000000002</v>
      </c>
      <c r="N342" s="17">
        <v>1270</v>
      </c>
      <c r="O342" s="17">
        <v>35</v>
      </c>
      <c r="P342" s="17">
        <v>230</v>
      </c>
      <c r="Q342" s="21">
        <f t="shared" si="108"/>
        <v>1535</v>
      </c>
      <c r="R342" s="22">
        <f t="shared" si="109"/>
        <v>8028.0500000000011</v>
      </c>
      <c r="S342" s="2"/>
      <c r="T342" s="2"/>
      <c r="U342" s="2"/>
      <c r="V342" s="2">
        <f t="shared" si="100"/>
        <v>0</v>
      </c>
      <c r="W342" s="3">
        <f t="shared" si="93"/>
        <v>0</v>
      </c>
      <c r="X342" s="2"/>
      <c r="Y342" s="2"/>
      <c r="Z342" s="2"/>
      <c r="AA342" s="2">
        <f t="shared" si="101"/>
        <v>0</v>
      </c>
      <c r="AB342" s="3">
        <f t="shared" si="94"/>
        <v>0</v>
      </c>
      <c r="AC342" s="2"/>
      <c r="AD342" s="2"/>
      <c r="AE342" s="2"/>
      <c r="AF342" s="2">
        <f t="shared" si="102"/>
        <v>0</v>
      </c>
      <c r="AG342" s="3">
        <f t="shared" si="95"/>
        <v>0</v>
      </c>
      <c r="AH342" s="2"/>
      <c r="AI342" s="2"/>
      <c r="AJ342" s="2"/>
      <c r="AK342" s="2">
        <f t="shared" si="103"/>
        <v>0</v>
      </c>
      <c r="AL342" s="4">
        <f t="shared" si="96"/>
        <v>0</v>
      </c>
      <c r="AM342" s="2"/>
      <c r="AN342" s="2"/>
      <c r="AO342" s="2"/>
      <c r="AP342" s="2">
        <f t="shared" si="104"/>
        <v>0</v>
      </c>
      <c r="AQ342" s="4">
        <f t="shared" si="97"/>
        <v>0</v>
      </c>
      <c r="AR342" s="2"/>
      <c r="AS342" s="2"/>
      <c r="AT342" s="2"/>
      <c r="AU342" s="2">
        <f t="shared" si="105"/>
        <v>0</v>
      </c>
      <c r="AV342" s="4">
        <f t="shared" si="98"/>
        <v>0</v>
      </c>
    </row>
    <row r="343" spans="1:48" ht="36.75" x14ac:dyDescent="0.25">
      <c r="A343" s="14">
        <v>102074401</v>
      </c>
      <c r="B343" s="15" t="str">
        <f>VLOOKUP(A343,'[31]MEDICAMENTOS OCT-NOV-DIC 2025'!$B$2:$D$1754,3,0)</f>
        <v>COMPLEJO PROTROMBÍNICO con un mínimo de 200UI de FACTOR IX, solución o polvo liofilizado, I.V.</v>
      </c>
      <c r="C343" s="16">
        <v>144.5</v>
      </c>
      <c r="D343" s="17">
        <v>20</v>
      </c>
      <c r="E343" s="17">
        <v>0</v>
      </c>
      <c r="F343" s="17">
        <v>0</v>
      </c>
      <c r="G343" s="18">
        <f t="shared" si="106"/>
        <v>20</v>
      </c>
      <c r="H343" s="16">
        <f t="shared" si="107"/>
        <v>2890</v>
      </c>
      <c r="I343" s="17">
        <v>20</v>
      </c>
      <c r="J343" s="17">
        <v>0</v>
      </c>
      <c r="K343" s="17">
        <v>0</v>
      </c>
      <c r="L343" s="19">
        <f t="shared" si="99"/>
        <v>20</v>
      </c>
      <c r="M343" s="20">
        <f t="shared" si="92"/>
        <v>2890</v>
      </c>
      <c r="N343" s="17">
        <v>179</v>
      </c>
      <c r="O343" s="17">
        <v>6</v>
      </c>
      <c r="P343" s="17">
        <v>0</v>
      </c>
      <c r="Q343" s="21">
        <f t="shared" si="108"/>
        <v>185</v>
      </c>
      <c r="R343" s="22">
        <f t="shared" si="109"/>
        <v>26732.5</v>
      </c>
      <c r="S343" s="2"/>
      <c r="T343" s="2"/>
      <c r="U343" s="2"/>
      <c r="V343" s="2">
        <f t="shared" si="100"/>
        <v>0</v>
      </c>
      <c r="W343" s="3">
        <f t="shared" si="93"/>
        <v>0</v>
      </c>
      <c r="X343" s="2"/>
      <c r="Y343" s="2"/>
      <c r="Z343" s="2"/>
      <c r="AA343" s="2">
        <f t="shared" si="101"/>
        <v>0</v>
      </c>
      <c r="AB343" s="3">
        <f t="shared" si="94"/>
        <v>0</v>
      </c>
      <c r="AC343" s="2"/>
      <c r="AD343" s="2"/>
      <c r="AE343" s="2"/>
      <c r="AF343" s="2">
        <f t="shared" si="102"/>
        <v>0</v>
      </c>
      <c r="AG343" s="3">
        <f t="shared" si="95"/>
        <v>0</v>
      </c>
      <c r="AH343" s="2"/>
      <c r="AI343" s="2"/>
      <c r="AJ343" s="2"/>
      <c r="AK343" s="2">
        <f t="shared" si="103"/>
        <v>0</v>
      </c>
      <c r="AL343" s="4">
        <f t="shared" si="96"/>
        <v>0</v>
      </c>
      <c r="AM343" s="2"/>
      <c r="AN343" s="2"/>
      <c r="AO343" s="2"/>
      <c r="AP343" s="2">
        <f t="shared" si="104"/>
        <v>0</v>
      </c>
      <c r="AQ343" s="4">
        <f t="shared" si="97"/>
        <v>0</v>
      </c>
      <c r="AR343" s="2"/>
      <c r="AS343" s="2"/>
      <c r="AT343" s="2"/>
      <c r="AU343" s="2">
        <f t="shared" si="105"/>
        <v>0</v>
      </c>
      <c r="AV343" s="4">
        <f t="shared" si="98"/>
        <v>0</v>
      </c>
    </row>
    <row r="344" spans="1:48" ht="72.75" x14ac:dyDescent="0.25">
      <c r="A344" s="14">
        <v>102074501</v>
      </c>
      <c r="B344" s="15" t="str">
        <f>VLOOKUP(A344,'[31]MEDICAMENTOS OCT-NOV-DIC 2025'!$B$2:$D$1754,3,0)</f>
        <v>REACTIVADORES DE LA ACETILCOLINESTERASA: OBIDOXIMA 250mg/ml  o PRALIDOXIMA CLORURO 50mg/ml o PRALIDOXIMA METILSULFATO 20mg/ml, solución,  ampolla o vial, Uso Parenteral.</v>
      </c>
      <c r="C344" s="16">
        <v>82</v>
      </c>
      <c r="D344" s="17">
        <v>0</v>
      </c>
      <c r="E344" s="17">
        <v>0</v>
      </c>
      <c r="F344" s="17">
        <v>0</v>
      </c>
      <c r="G344" s="18">
        <f t="shared" si="106"/>
        <v>0</v>
      </c>
      <c r="H344" s="16">
        <f t="shared" si="107"/>
        <v>0</v>
      </c>
      <c r="I344" s="17">
        <v>0</v>
      </c>
      <c r="J344" s="17">
        <v>0</v>
      </c>
      <c r="K344" s="17">
        <v>0</v>
      </c>
      <c r="L344" s="19">
        <f t="shared" si="99"/>
        <v>0</v>
      </c>
      <c r="M344" s="20">
        <f t="shared" si="92"/>
        <v>0</v>
      </c>
      <c r="N344" s="17">
        <v>0</v>
      </c>
      <c r="O344" s="17">
        <v>0</v>
      </c>
      <c r="P344" s="17">
        <v>0</v>
      </c>
      <c r="Q344" s="21">
        <f t="shared" si="108"/>
        <v>0</v>
      </c>
      <c r="R344" s="22">
        <f t="shared" si="109"/>
        <v>0</v>
      </c>
      <c r="S344" s="2"/>
      <c r="T344" s="2"/>
      <c r="U344" s="2"/>
      <c r="V344" s="2">
        <f t="shared" si="100"/>
        <v>0</v>
      </c>
      <c r="W344" s="3">
        <f t="shared" si="93"/>
        <v>0</v>
      </c>
      <c r="X344" s="2"/>
      <c r="Y344" s="2"/>
      <c r="Z344" s="2"/>
      <c r="AA344" s="2">
        <f t="shared" si="101"/>
        <v>0</v>
      </c>
      <c r="AB344" s="3">
        <f t="shared" si="94"/>
        <v>0</v>
      </c>
      <c r="AC344" s="2"/>
      <c r="AD344" s="2"/>
      <c r="AE344" s="2"/>
      <c r="AF344" s="2">
        <f t="shared" si="102"/>
        <v>0</v>
      </c>
      <c r="AG344" s="3">
        <f t="shared" si="95"/>
        <v>0</v>
      </c>
      <c r="AH344" s="2"/>
      <c r="AI344" s="2"/>
      <c r="AJ344" s="2"/>
      <c r="AK344" s="2">
        <f t="shared" si="103"/>
        <v>0</v>
      </c>
      <c r="AL344" s="4">
        <f t="shared" si="96"/>
        <v>0</v>
      </c>
      <c r="AM344" s="2"/>
      <c r="AN344" s="2"/>
      <c r="AO344" s="2"/>
      <c r="AP344" s="2">
        <f t="shared" si="104"/>
        <v>0</v>
      </c>
      <c r="AQ344" s="4">
        <f t="shared" si="97"/>
        <v>0</v>
      </c>
      <c r="AR344" s="2"/>
      <c r="AS344" s="2"/>
      <c r="AT344" s="2"/>
      <c r="AU344" s="2">
        <f t="shared" si="105"/>
        <v>0</v>
      </c>
      <c r="AV344" s="4">
        <f t="shared" si="98"/>
        <v>0</v>
      </c>
    </row>
    <row r="345" spans="1:48" ht="24.75" x14ac:dyDescent="0.25">
      <c r="A345" s="14">
        <v>102075001</v>
      </c>
      <c r="B345" s="15" t="str">
        <f>VLOOKUP(A345,'[31]MEDICAMENTOS OCT-NOV-DIC 2025'!$B$2:$D$1754,3,0)</f>
        <v>CARBAPENEM: IMIPENEM 500mg con CILASTATINA 500mg, polvo liofilizado, I.V.</v>
      </c>
      <c r="C345" s="16">
        <v>2.92</v>
      </c>
      <c r="D345" s="17">
        <v>5916</v>
      </c>
      <c r="E345" s="17">
        <v>100</v>
      </c>
      <c r="F345" s="17">
        <v>1316</v>
      </c>
      <c r="G345" s="18">
        <f t="shared" si="106"/>
        <v>7332</v>
      </c>
      <c r="H345" s="16">
        <f t="shared" si="107"/>
        <v>21409.439999999999</v>
      </c>
      <c r="I345" s="17">
        <v>4032</v>
      </c>
      <c r="J345" s="17">
        <v>100</v>
      </c>
      <c r="K345" s="17">
        <v>2850</v>
      </c>
      <c r="L345" s="19">
        <f t="shared" si="99"/>
        <v>6982</v>
      </c>
      <c r="M345" s="20">
        <f t="shared" si="92"/>
        <v>20387.439999999999</v>
      </c>
      <c r="N345" s="17">
        <v>3652</v>
      </c>
      <c r="O345" s="17">
        <v>100</v>
      </c>
      <c r="P345" s="17">
        <v>2800</v>
      </c>
      <c r="Q345" s="21">
        <f t="shared" si="108"/>
        <v>6552</v>
      </c>
      <c r="R345" s="22">
        <f t="shared" si="109"/>
        <v>19131.84</v>
      </c>
      <c r="S345" s="2"/>
      <c r="T345" s="2"/>
      <c r="U345" s="2"/>
      <c r="V345" s="2">
        <f t="shared" si="100"/>
        <v>0</v>
      </c>
      <c r="W345" s="3">
        <f t="shared" si="93"/>
        <v>0</v>
      </c>
      <c r="X345" s="2"/>
      <c r="Y345" s="2"/>
      <c r="Z345" s="2"/>
      <c r="AA345" s="2">
        <f t="shared" si="101"/>
        <v>0</v>
      </c>
      <c r="AB345" s="3">
        <f t="shared" si="94"/>
        <v>0</v>
      </c>
      <c r="AC345" s="2"/>
      <c r="AD345" s="2"/>
      <c r="AE345" s="2"/>
      <c r="AF345" s="2">
        <f t="shared" si="102"/>
        <v>0</v>
      </c>
      <c r="AG345" s="3">
        <f t="shared" si="95"/>
        <v>0</v>
      </c>
      <c r="AH345" s="2"/>
      <c r="AI345" s="2"/>
      <c r="AJ345" s="2"/>
      <c r="AK345" s="2">
        <f t="shared" si="103"/>
        <v>0</v>
      </c>
      <c r="AL345" s="4">
        <f t="shared" si="96"/>
        <v>0</v>
      </c>
      <c r="AM345" s="2"/>
      <c r="AN345" s="2"/>
      <c r="AO345" s="2"/>
      <c r="AP345" s="2">
        <f t="shared" si="104"/>
        <v>0</v>
      </c>
      <c r="AQ345" s="4">
        <f t="shared" si="97"/>
        <v>0</v>
      </c>
      <c r="AR345" s="2"/>
      <c r="AS345" s="2"/>
      <c r="AT345" s="2"/>
      <c r="AU345" s="2">
        <f t="shared" si="105"/>
        <v>0</v>
      </c>
      <c r="AV345" s="4">
        <f t="shared" si="98"/>
        <v>0</v>
      </c>
    </row>
    <row r="346" spans="1:48" ht="24.75" x14ac:dyDescent="0.25">
      <c r="A346" s="14">
        <v>102075301</v>
      </c>
      <c r="B346" s="15" t="str">
        <f>VLOOKUP(A346,'[31]MEDICAMENTOS OCT-NOV-DIC 2025'!$B$2:$D$1754,3,0)</f>
        <v>GANCICLOVIR 500mg, polvo liofilizado, I.V.</v>
      </c>
      <c r="C346" s="16">
        <v>33</v>
      </c>
      <c r="D346" s="17">
        <v>290</v>
      </c>
      <c r="E346" s="17">
        <v>0</v>
      </c>
      <c r="F346" s="17">
        <v>0</v>
      </c>
      <c r="G346" s="18">
        <f t="shared" si="106"/>
        <v>290</v>
      </c>
      <c r="H346" s="16">
        <f t="shared" si="107"/>
        <v>9570</v>
      </c>
      <c r="I346" s="17">
        <v>280</v>
      </c>
      <c r="J346" s="17">
        <v>0</v>
      </c>
      <c r="K346" s="17">
        <v>0</v>
      </c>
      <c r="L346" s="19">
        <f t="shared" si="99"/>
        <v>280</v>
      </c>
      <c r="M346" s="20">
        <f t="shared" si="92"/>
        <v>9240</v>
      </c>
      <c r="N346" s="17">
        <v>140</v>
      </c>
      <c r="O346" s="17">
        <v>0</v>
      </c>
      <c r="P346" s="17">
        <v>0</v>
      </c>
      <c r="Q346" s="21">
        <f t="shared" si="108"/>
        <v>140</v>
      </c>
      <c r="R346" s="22">
        <f t="shared" si="109"/>
        <v>4620</v>
      </c>
      <c r="S346" s="2"/>
      <c r="T346" s="2"/>
      <c r="U346" s="2"/>
      <c r="V346" s="2">
        <f t="shared" si="100"/>
        <v>0</v>
      </c>
      <c r="W346" s="3">
        <f t="shared" si="93"/>
        <v>0</v>
      </c>
      <c r="X346" s="6"/>
      <c r="Y346" s="6"/>
      <c r="Z346" s="6"/>
      <c r="AA346" s="6">
        <f t="shared" si="101"/>
        <v>0</v>
      </c>
      <c r="AB346" s="3">
        <f t="shared" si="94"/>
        <v>0</v>
      </c>
      <c r="AC346" s="2"/>
      <c r="AD346" s="2"/>
      <c r="AE346" s="2"/>
      <c r="AF346" s="2">
        <f t="shared" si="102"/>
        <v>0</v>
      </c>
      <c r="AG346" s="3">
        <f t="shared" si="95"/>
        <v>0</v>
      </c>
      <c r="AH346" s="2"/>
      <c r="AI346" s="2"/>
      <c r="AJ346" s="2"/>
      <c r="AK346" s="2">
        <f t="shared" si="103"/>
        <v>0</v>
      </c>
      <c r="AL346" s="4">
        <f t="shared" si="96"/>
        <v>0</v>
      </c>
      <c r="AM346" s="2"/>
      <c r="AN346" s="2"/>
      <c r="AO346" s="2"/>
      <c r="AP346" s="2">
        <f t="shared" si="104"/>
        <v>0</v>
      </c>
      <c r="AQ346" s="4">
        <f t="shared" si="97"/>
        <v>0</v>
      </c>
      <c r="AR346" s="2"/>
      <c r="AS346" s="2"/>
      <c r="AT346" s="2"/>
      <c r="AU346" s="2">
        <f t="shared" si="105"/>
        <v>0</v>
      </c>
      <c r="AV346" s="4">
        <f t="shared" si="98"/>
        <v>0</v>
      </c>
    </row>
    <row r="347" spans="1:48" ht="36.75" x14ac:dyDescent="0.25">
      <c r="A347" s="14">
        <v>102075401</v>
      </c>
      <c r="B347" s="15" t="str">
        <f>VLOOKUP(A347,'[31]MEDICAMENTOS OCT-NOV-DIC 2025'!$B$2:$D$1754,3,0)</f>
        <v>SURFACTANTE PULMONAR: COLPOSFERIL PALMITATO o FOSFOLÍPIDO 100-240mg, suspensión, Vía Endotraqueal.</v>
      </c>
      <c r="C347" s="16">
        <v>147.69999999999999</v>
      </c>
      <c r="D347" s="17">
        <v>232</v>
      </c>
      <c r="E347" s="17">
        <v>8</v>
      </c>
      <c r="F347" s="17">
        <v>0</v>
      </c>
      <c r="G347" s="18">
        <f t="shared" si="106"/>
        <v>240</v>
      </c>
      <c r="H347" s="16">
        <f t="shared" si="107"/>
        <v>35448</v>
      </c>
      <c r="I347" s="17">
        <v>227</v>
      </c>
      <c r="J347" s="17">
        <v>8</v>
      </c>
      <c r="K347" s="17">
        <v>0</v>
      </c>
      <c r="L347" s="19">
        <f t="shared" si="99"/>
        <v>235</v>
      </c>
      <c r="M347" s="20">
        <f t="shared" si="92"/>
        <v>34709.5</v>
      </c>
      <c r="N347" s="17">
        <v>167</v>
      </c>
      <c r="O347" s="17">
        <v>7</v>
      </c>
      <c r="P347" s="17">
        <v>0</v>
      </c>
      <c r="Q347" s="21">
        <f t="shared" si="108"/>
        <v>174</v>
      </c>
      <c r="R347" s="22">
        <f t="shared" si="109"/>
        <v>25699.8</v>
      </c>
      <c r="S347" s="2"/>
      <c r="T347" s="2"/>
      <c r="U347" s="2"/>
      <c r="V347" s="2">
        <f t="shared" si="100"/>
        <v>0</v>
      </c>
      <c r="W347" s="3">
        <f t="shared" si="93"/>
        <v>0</v>
      </c>
      <c r="X347" s="2"/>
      <c r="Y347" s="2"/>
      <c r="Z347" s="2"/>
      <c r="AA347" s="2">
        <f t="shared" si="101"/>
        <v>0</v>
      </c>
      <c r="AB347" s="3">
        <f t="shared" si="94"/>
        <v>0</v>
      </c>
      <c r="AC347" s="2"/>
      <c r="AD347" s="2"/>
      <c r="AE347" s="2"/>
      <c r="AF347" s="2">
        <f t="shared" si="102"/>
        <v>0</v>
      </c>
      <c r="AG347" s="3">
        <f t="shared" si="95"/>
        <v>0</v>
      </c>
      <c r="AH347" s="2"/>
      <c r="AI347" s="2"/>
      <c r="AJ347" s="2"/>
      <c r="AK347" s="2">
        <f t="shared" si="103"/>
        <v>0</v>
      </c>
      <c r="AL347" s="4">
        <f t="shared" si="96"/>
        <v>0</v>
      </c>
      <c r="AM347" s="2"/>
      <c r="AN347" s="2"/>
      <c r="AO347" s="2"/>
      <c r="AP347" s="2">
        <f t="shared" si="104"/>
        <v>0</v>
      </c>
      <c r="AQ347" s="4">
        <f t="shared" si="97"/>
        <v>0</v>
      </c>
      <c r="AR347" s="2"/>
      <c r="AS347" s="2"/>
      <c r="AT347" s="2"/>
      <c r="AU347" s="2">
        <f t="shared" si="105"/>
        <v>0</v>
      </c>
      <c r="AV347" s="4">
        <f t="shared" si="98"/>
        <v>0</v>
      </c>
    </row>
    <row r="348" spans="1:48" x14ac:dyDescent="0.25">
      <c r="A348" s="14">
        <v>102075501</v>
      </c>
      <c r="B348" s="15" t="str">
        <f>VLOOKUP(A348,'[31]MEDICAMENTOS OCT-NOV-DIC 2025'!$B$2:$D$1754,3,0)</f>
        <v>NIMODIPINA 10mg/50ml, solución, I.V.</v>
      </c>
      <c r="C348" s="16">
        <v>5.85</v>
      </c>
      <c r="D348" s="17">
        <v>1204</v>
      </c>
      <c r="E348" s="17">
        <v>36</v>
      </c>
      <c r="F348" s="17">
        <v>54</v>
      </c>
      <c r="G348" s="18">
        <f t="shared" si="106"/>
        <v>1294</v>
      </c>
      <c r="H348" s="16">
        <f t="shared" si="107"/>
        <v>7569.9</v>
      </c>
      <c r="I348" s="17">
        <v>184</v>
      </c>
      <c r="J348" s="17">
        <v>36</v>
      </c>
      <c r="K348" s="17">
        <v>36</v>
      </c>
      <c r="L348" s="19">
        <f t="shared" si="99"/>
        <v>256</v>
      </c>
      <c r="M348" s="20">
        <f t="shared" si="92"/>
        <v>1497.6</v>
      </c>
      <c r="N348" s="17">
        <v>4</v>
      </c>
      <c r="O348" s="17">
        <v>36</v>
      </c>
      <c r="P348" s="17">
        <v>36</v>
      </c>
      <c r="Q348" s="21">
        <f t="shared" si="108"/>
        <v>76</v>
      </c>
      <c r="R348" s="22">
        <f t="shared" si="109"/>
        <v>444.59999999999997</v>
      </c>
      <c r="S348" s="2"/>
      <c r="T348" s="2"/>
      <c r="U348" s="2"/>
      <c r="V348" s="2">
        <f t="shared" si="100"/>
        <v>0</v>
      </c>
      <c r="W348" s="3">
        <f t="shared" si="93"/>
        <v>0</v>
      </c>
      <c r="X348" s="2"/>
      <c r="Y348" s="2"/>
      <c r="Z348" s="2"/>
      <c r="AA348" s="2">
        <f t="shared" si="101"/>
        <v>0</v>
      </c>
      <c r="AB348" s="3">
        <f t="shared" si="94"/>
        <v>0</v>
      </c>
      <c r="AC348" s="2"/>
      <c r="AD348" s="2"/>
      <c r="AE348" s="2"/>
      <c r="AF348" s="2">
        <f t="shared" si="102"/>
        <v>0</v>
      </c>
      <c r="AG348" s="3">
        <f t="shared" si="95"/>
        <v>0</v>
      </c>
      <c r="AH348" s="2"/>
      <c r="AI348" s="2"/>
      <c r="AJ348" s="2"/>
      <c r="AK348" s="2">
        <f t="shared" si="103"/>
        <v>0</v>
      </c>
      <c r="AL348" s="4">
        <f t="shared" si="96"/>
        <v>0</v>
      </c>
      <c r="AM348" s="2"/>
      <c r="AN348" s="2"/>
      <c r="AO348" s="2"/>
      <c r="AP348" s="2">
        <f t="shared" si="104"/>
        <v>0</v>
      </c>
      <c r="AQ348" s="4">
        <f t="shared" si="97"/>
        <v>0</v>
      </c>
      <c r="AR348" s="2"/>
      <c r="AS348" s="2"/>
      <c r="AT348" s="2"/>
      <c r="AU348" s="2">
        <f t="shared" si="105"/>
        <v>0</v>
      </c>
      <c r="AV348" s="4">
        <f t="shared" si="98"/>
        <v>0</v>
      </c>
    </row>
    <row r="349" spans="1:48" x14ac:dyDescent="0.25">
      <c r="A349" s="14">
        <v>102075601</v>
      </c>
      <c r="B349" s="15" t="str">
        <f>VLOOKUP(A349,'[31]MEDICAMENTOS OCT-NOV-DIC 2025'!$B$2:$D$1754,3,0)</f>
        <v>OCTREOTIDE 0.1mg, solución, I.V., S.C.</v>
      </c>
      <c r="C349" s="16">
        <v>2.04</v>
      </c>
      <c r="D349" s="17">
        <v>1270</v>
      </c>
      <c r="E349" s="17">
        <v>380</v>
      </c>
      <c r="F349" s="17">
        <v>0</v>
      </c>
      <c r="G349" s="18">
        <f t="shared" si="106"/>
        <v>1650</v>
      </c>
      <c r="H349" s="16">
        <f t="shared" si="107"/>
        <v>3366</v>
      </c>
      <c r="I349" s="17">
        <v>8270</v>
      </c>
      <c r="J349" s="17">
        <v>180</v>
      </c>
      <c r="K349" s="17">
        <v>500</v>
      </c>
      <c r="L349" s="19">
        <f t="shared" si="99"/>
        <v>8950</v>
      </c>
      <c r="M349" s="20">
        <f t="shared" si="92"/>
        <v>18258</v>
      </c>
      <c r="N349" s="17">
        <v>7730</v>
      </c>
      <c r="O349" s="17">
        <v>180</v>
      </c>
      <c r="P349" s="17">
        <v>0</v>
      </c>
      <c r="Q349" s="21">
        <f t="shared" si="108"/>
        <v>7910</v>
      </c>
      <c r="R349" s="22">
        <f t="shared" si="109"/>
        <v>16136.4</v>
      </c>
      <c r="S349" s="2"/>
      <c r="T349" s="2"/>
      <c r="U349" s="2"/>
      <c r="V349" s="2">
        <f t="shared" si="100"/>
        <v>0</v>
      </c>
      <c r="W349" s="3">
        <f t="shared" si="93"/>
        <v>0</v>
      </c>
      <c r="X349" s="2"/>
      <c r="Y349" s="2"/>
      <c r="Z349" s="2"/>
      <c r="AA349" s="2">
        <f t="shared" si="101"/>
        <v>0</v>
      </c>
      <c r="AB349" s="3">
        <f t="shared" si="94"/>
        <v>0</v>
      </c>
      <c r="AC349" s="2"/>
      <c r="AD349" s="2"/>
      <c r="AE349" s="2"/>
      <c r="AF349" s="2">
        <f t="shared" si="102"/>
        <v>0</v>
      </c>
      <c r="AG349" s="3">
        <f t="shared" si="95"/>
        <v>0</v>
      </c>
      <c r="AH349" s="2"/>
      <c r="AI349" s="2"/>
      <c r="AJ349" s="2"/>
      <c r="AK349" s="2">
        <f t="shared" si="103"/>
        <v>0</v>
      </c>
      <c r="AL349" s="4">
        <f t="shared" si="96"/>
        <v>0</v>
      </c>
      <c r="AM349" s="2"/>
      <c r="AN349" s="2"/>
      <c r="AO349" s="2"/>
      <c r="AP349" s="2">
        <f t="shared" si="104"/>
        <v>0</v>
      </c>
      <c r="AQ349" s="4">
        <f t="shared" si="97"/>
        <v>0</v>
      </c>
      <c r="AR349" s="2"/>
      <c r="AS349" s="2"/>
      <c r="AT349" s="2"/>
      <c r="AU349" s="2">
        <f t="shared" si="105"/>
        <v>0</v>
      </c>
      <c r="AV349" s="4">
        <f t="shared" si="98"/>
        <v>0</v>
      </c>
    </row>
    <row r="350" spans="1:48" ht="24.75" x14ac:dyDescent="0.25">
      <c r="A350" s="14">
        <v>102075701</v>
      </c>
      <c r="B350" s="15" t="str">
        <f>VLOOKUP(A350,'[31]MEDICAMENTOS OCT-NOV-DIC 2025'!$B$2:$D$1754,3,0)</f>
        <v>SODIO CLORURO 0.9%,  solución, envase plástico (bolsa o frasco), 3,000ml, I.V.</v>
      </c>
      <c r="C350" s="16">
        <v>5.7</v>
      </c>
      <c r="D350" s="17">
        <v>13295</v>
      </c>
      <c r="E350" s="17">
        <v>1704</v>
      </c>
      <c r="F350" s="17">
        <v>36</v>
      </c>
      <c r="G350" s="18">
        <f t="shared" si="106"/>
        <v>15035</v>
      </c>
      <c r="H350" s="16">
        <f t="shared" si="107"/>
        <v>85699.5</v>
      </c>
      <c r="I350" s="17">
        <v>12735</v>
      </c>
      <c r="J350" s="17">
        <v>1252</v>
      </c>
      <c r="K350" s="17">
        <v>336</v>
      </c>
      <c r="L350" s="19">
        <f t="shared" si="99"/>
        <v>14323</v>
      </c>
      <c r="M350" s="20">
        <f t="shared" si="92"/>
        <v>81641.100000000006</v>
      </c>
      <c r="N350" s="17">
        <v>11931</v>
      </c>
      <c r="O350" s="17">
        <v>848</v>
      </c>
      <c r="P350" s="17">
        <v>0</v>
      </c>
      <c r="Q350" s="21">
        <f t="shared" si="108"/>
        <v>12779</v>
      </c>
      <c r="R350" s="22">
        <f t="shared" si="109"/>
        <v>72840.3</v>
      </c>
      <c r="S350" s="2"/>
      <c r="T350" s="2"/>
      <c r="U350" s="2"/>
      <c r="V350" s="2">
        <f t="shared" si="100"/>
        <v>0</v>
      </c>
      <c r="W350" s="3">
        <f t="shared" si="93"/>
        <v>0</v>
      </c>
      <c r="X350" s="2"/>
      <c r="Y350" s="2"/>
      <c r="Z350" s="2"/>
      <c r="AA350" s="2">
        <f t="shared" si="101"/>
        <v>0</v>
      </c>
      <c r="AB350" s="3">
        <f t="shared" si="94"/>
        <v>0</v>
      </c>
      <c r="AC350" s="2"/>
      <c r="AD350" s="2"/>
      <c r="AE350" s="2"/>
      <c r="AF350" s="2">
        <f t="shared" si="102"/>
        <v>0</v>
      </c>
      <c r="AG350" s="3">
        <f t="shared" si="95"/>
        <v>0</v>
      </c>
      <c r="AH350" s="2"/>
      <c r="AI350" s="2"/>
      <c r="AJ350" s="2"/>
      <c r="AK350" s="2">
        <f t="shared" si="103"/>
        <v>0</v>
      </c>
      <c r="AL350" s="4">
        <f t="shared" si="96"/>
        <v>0</v>
      </c>
      <c r="AM350" s="2"/>
      <c r="AN350" s="2"/>
      <c r="AO350" s="2"/>
      <c r="AP350" s="2">
        <f t="shared" si="104"/>
        <v>0</v>
      </c>
      <c r="AQ350" s="4">
        <f t="shared" si="97"/>
        <v>0</v>
      </c>
      <c r="AR350" s="2"/>
      <c r="AS350" s="2"/>
      <c r="AT350" s="2"/>
      <c r="AU350" s="2">
        <f t="shared" si="105"/>
        <v>0</v>
      </c>
      <c r="AV350" s="4">
        <f t="shared" si="98"/>
        <v>0</v>
      </c>
    </row>
    <row r="351" spans="1:48" x14ac:dyDescent="0.25">
      <c r="A351" s="14">
        <v>102075901</v>
      </c>
      <c r="B351" s="15" t="str">
        <f>VLOOKUP(A351,'[31]MEDICAMENTOS OCT-NOV-DIC 2025'!$B$2:$D$1754,3,0)</f>
        <v>FLUMAZENIL 0.1mg/ml, solución, I.V.</v>
      </c>
      <c r="C351" s="16">
        <v>3.65</v>
      </c>
      <c r="D351" s="17">
        <v>1755</v>
      </c>
      <c r="E351" s="17">
        <v>100</v>
      </c>
      <c r="F351" s="17">
        <v>40</v>
      </c>
      <c r="G351" s="18">
        <f t="shared" si="106"/>
        <v>1895</v>
      </c>
      <c r="H351" s="16">
        <f t="shared" si="107"/>
        <v>6916.75</v>
      </c>
      <c r="I351" s="17">
        <v>2115</v>
      </c>
      <c r="J351" s="17">
        <v>555</v>
      </c>
      <c r="K351" s="17">
        <v>100</v>
      </c>
      <c r="L351" s="19">
        <f t="shared" si="99"/>
        <v>2770</v>
      </c>
      <c r="M351" s="20">
        <f t="shared" si="92"/>
        <v>10110.5</v>
      </c>
      <c r="N351" s="17">
        <v>1285</v>
      </c>
      <c r="O351" s="17">
        <v>305</v>
      </c>
      <c r="P351" s="17">
        <v>95</v>
      </c>
      <c r="Q351" s="21">
        <f t="shared" si="108"/>
        <v>1685</v>
      </c>
      <c r="R351" s="22">
        <f t="shared" si="109"/>
        <v>6150.25</v>
      </c>
      <c r="S351" s="2"/>
      <c r="T351" s="2"/>
      <c r="U351" s="2"/>
      <c r="V351" s="2">
        <f t="shared" si="100"/>
        <v>0</v>
      </c>
      <c r="W351" s="3">
        <f t="shared" si="93"/>
        <v>0</v>
      </c>
      <c r="X351" s="2"/>
      <c r="Y351" s="2"/>
      <c r="Z351" s="2"/>
      <c r="AA351" s="2">
        <f t="shared" si="101"/>
        <v>0</v>
      </c>
      <c r="AB351" s="3">
        <f t="shared" si="94"/>
        <v>0</v>
      </c>
      <c r="AC351" s="2"/>
      <c r="AD351" s="2"/>
      <c r="AE351" s="2"/>
      <c r="AF351" s="2">
        <f t="shared" si="102"/>
        <v>0</v>
      </c>
      <c r="AG351" s="3">
        <f t="shared" si="95"/>
        <v>0</v>
      </c>
      <c r="AH351" s="2"/>
      <c r="AI351" s="2"/>
      <c r="AJ351" s="2"/>
      <c r="AK351" s="2">
        <f t="shared" si="103"/>
        <v>0</v>
      </c>
      <c r="AL351" s="4">
        <f t="shared" si="96"/>
        <v>0</v>
      </c>
      <c r="AM351" s="2"/>
      <c r="AN351" s="2"/>
      <c r="AO351" s="2"/>
      <c r="AP351" s="2">
        <f t="shared" si="104"/>
        <v>0</v>
      </c>
      <c r="AQ351" s="4">
        <f t="shared" si="97"/>
        <v>0</v>
      </c>
      <c r="AR351" s="2"/>
      <c r="AS351" s="2"/>
      <c r="AT351" s="2"/>
      <c r="AU351" s="2">
        <f t="shared" si="105"/>
        <v>0</v>
      </c>
      <c r="AV351" s="4">
        <f t="shared" si="98"/>
        <v>0</v>
      </c>
    </row>
    <row r="352" spans="1:48" ht="24.75" x14ac:dyDescent="0.25">
      <c r="A352" s="14">
        <v>102076101</v>
      </c>
      <c r="B352" s="15" t="str">
        <f>VLOOKUP(A352,'[31]MEDICAMENTOS OCT-NOV-DIC 2025'!$B$2:$D$1754,3,0)</f>
        <v>CARBOPLATINO 150mg, polvo liofilizado o solución, I.V.</v>
      </c>
      <c r="C352" s="16">
        <v>19.98</v>
      </c>
      <c r="D352" s="17">
        <v>251</v>
      </c>
      <c r="E352" s="17">
        <v>0</v>
      </c>
      <c r="F352" s="17">
        <v>0</v>
      </c>
      <c r="G352" s="18">
        <f t="shared" si="106"/>
        <v>251</v>
      </c>
      <c r="H352" s="16">
        <f t="shared" si="107"/>
        <v>5014.9800000000005</v>
      </c>
      <c r="I352" s="17">
        <v>351</v>
      </c>
      <c r="J352" s="17">
        <v>0</v>
      </c>
      <c r="K352" s="17">
        <v>70</v>
      </c>
      <c r="L352" s="19">
        <f t="shared" si="99"/>
        <v>421</v>
      </c>
      <c r="M352" s="20">
        <f t="shared" si="92"/>
        <v>8411.58</v>
      </c>
      <c r="N352" s="17">
        <v>311</v>
      </c>
      <c r="O352" s="17">
        <v>0</v>
      </c>
      <c r="P352" s="17">
        <v>70</v>
      </c>
      <c r="Q352" s="21">
        <f t="shared" si="108"/>
        <v>381</v>
      </c>
      <c r="R352" s="22">
        <f t="shared" si="109"/>
        <v>7612.38</v>
      </c>
      <c r="S352" s="2"/>
      <c r="T352" s="2"/>
      <c r="U352" s="2"/>
      <c r="V352" s="2">
        <f t="shared" si="100"/>
        <v>0</v>
      </c>
      <c r="W352" s="3">
        <f t="shared" si="93"/>
        <v>0</v>
      </c>
      <c r="X352" s="2"/>
      <c r="Y352" s="2"/>
      <c r="Z352" s="2"/>
      <c r="AA352" s="2">
        <f t="shared" si="101"/>
        <v>0</v>
      </c>
      <c r="AB352" s="3">
        <f t="shared" si="94"/>
        <v>0</v>
      </c>
      <c r="AC352" s="2"/>
      <c r="AD352" s="2"/>
      <c r="AE352" s="2"/>
      <c r="AF352" s="2">
        <f t="shared" si="102"/>
        <v>0</v>
      </c>
      <c r="AG352" s="3">
        <f t="shared" si="95"/>
        <v>0</v>
      </c>
      <c r="AH352" s="2"/>
      <c r="AI352" s="2"/>
      <c r="AJ352" s="2"/>
      <c r="AK352" s="2">
        <f t="shared" si="103"/>
        <v>0</v>
      </c>
      <c r="AL352" s="4">
        <f t="shared" si="96"/>
        <v>0</v>
      </c>
      <c r="AM352" s="2"/>
      <c r="AN352" s="2"/>
      <c r="AO352" s="2"/>
      <c r="AP352" s="2">
        <f t="shared" si="104"/>
        <v>0</v>
      </c>
      <c r="AQ352" s="4">
        <f t="shared" si="97"/>
        <v>0</v>
      </c>
      <c r="AR352" s="2"/>
      <c r="AS352" s="2"/>
      <c r="AT352" s="2"/>
      <c r="AU352" s="2">
        <f t="shared" si="105"/>
        <v>0</v>
      </c>
      <c r="AV352" s="4">
        <f t="shared" si="98"/>
        <v>0</v>
      </c>
    </row>
    <row r="353" spans="1:48" ht="24.75" x14ac:dyDescent="0.25">
      <c r="A353" s="14">
        <v>102076201</v>
      </c>
      <c r="B353" s="15" t="str">
        <f>VLOOKUP(A353,'[31]MEDICAMENTOS OCT-NOV-DIC 2025'!$B$2:$D$1754,3,0)</f>
        <v>Suero Antialacrán (Suero Anti-Escorpionico) ampolla</v>
      </c>
      <c r="C353" s="16">
        <v>84</v>
      </c>
      <c r="D353" s="17">
        <v>0</v>
      </c>
      <c r="E353" s="17">
        <v>0</v>
      </c>
      <c r="F353" s="17">
        <v>3</v>
      </c>
      <c r="G353" s="18">
        <f t="shared" si="106"/>
        <v>3</v>
      </c>
      <c r="H353" s="16">
        <f t="shared" si="107"/>
        <v>252</v>
      </c>
      <c r="I353" s="17">
        <v>0</v>
      </c>
      <c r="J353" s="17">
        <v>0</v>
      </c>
      <c r="K353" s="17">
        <v>3</v>
      </c>
      <c r="L353" s="19">
        <f t="shared" si="99"/>
        <v>3</v>
      </c>
      <c r="M353" s="20">
        <f t="shared" si="92"/>
        <v>252</v>
      </c>
      <c r="N353" s="17">
        <v>0</v>
      </c>
      <c r="O353" s="17">
        <v>0</v>
      </c>
      <c r="P353" s="17">
        <v>0</v>
      </c>
      <c r="Q353" s="21">
        <f t="shared" si="108"/>
        <v>0</v>
      </c>
      <c r="R353" s="22">
        <f t="shared" si="109"/>
        <v>0</v>
      </c>
      <c r="S353" s="2"/>
      <c r="T353" s="2"/>
      <c r="U353" s="2"/>
      <c r="V353" s="2">
        <f t="shared" si="100"/>
        <v>0</v>
      </c>
      <c r="W353" s="3">
        <f t="shared" si="93"/>
        <v>0</v>
      </c>
      <c r="X353" s="2"/>
      <c r="Y353" s="2"/>
      <c r="Z353" s="2"/>
      <c r="AA353" s="2">
        <f t="shared" si="101"/>
        <v>0</v>
      </c>
      <c r="AB353" s="3">
        <f t="shared" si="94"/>
        <v>0</v>
      </c>
      <c r="AC353" s="2"/>
      <c r="AD353" s="2"/>
      <c r="AE353" s="2"/>
      <c r="AF353" s="2">
        <f t="shared" si="102"/>
        <v>0</v>
      </c>
      <c r="AG353" s="3">
        <f t="shared" si="95"/>
        <v>0</v>
      </c>
      <c r="AH353" s="2"/>
      <c r="AI353" s="2"/>
      <c r="AJ353" s="2"/>
      <c r="AK353" s="2">
        <f t="shared" si="103"/>
        <v>0</v>
      </c>
      <c r="AL353" s="4">
        <f t="shared" si="96"/>
        <v>0</v>
      </c>
      <c r="AM353" s="2"/>
      <c r="AN353" s="2"/>
      <c r="AO353" s="2"/>
      <c r="AP353" s="2">
        <f t="shared" si="104"/>
        <v>0</v>
      </c>
      <c r="AQ353" s="4">
        <f t="shared" si="97"/>
        <v>0</v>
      </c>
      <c r="AR353" s="2"/>
      <c r="AS353" s="2"/>
      <c r="AT353" s="2"/>
      <c r="AU353" s="2">
        <f t="shared" si="105"/>
        <v>0</v>
      </c>
      <c r="AV353" s="4">
        <f t="shared" si="98"/>
        <v>0</v>
      </c>
    </row>
    <row r="354" spans="1:48" ht="24.75" x14ac:dyDescent="0.25">
      <c r="A354" s="14">
        <v>102076401</v>
      </c>
      <c r="B354" s="15" t="str">
        <f>VLOOKUP(A354,'[31]MEDICAMENTOS OCT-NOV-DIC 2025'!$B$2:$D$1754,3,0)</f>
        <v>INMUNOGLOBULINA 2.5-3g, polvo liofilizado o solución, I.V.</v>
      </c>
      <c r="C354" s="16">
        <v>183.5</v>
      </c>
      <c r="D354" s="17">
        <v>5</v>
      </c>
      <c r="E354" s="17">
        <v>0</v>
      </c>
      <c r="F354" s="17">
        <v>0</v>
      </c>
      <c r="G354" s="18">
        <f t="shared" si="106"/>
        <v>5</v>
      </c>
      <c r="H354" s="16">
        <f t="shared" si="107"/>
        <v>917.5</v>
      </c>
      <c r="I354" s="17">
        <v>5</v>
      </c>
      <c r="J354" s="17">
        <v>0</v>
      </c>
      <c r="K354" s="17">
        <v>0</v>
      </c>
      <c r="L354" s="19">
        <f t="shared" si="99"/>
        <v>5</v>
      </c>
      <c r="M354" s="20">
        <f t="shared" si="92"/>
        <v>917.5</v>
      </c>
      <c r="N354" s="17">
        <v>10</v>
      </c>
      <c r="O354" s="17">
        <v>5</v>
      </c>
      <c r="P354" s="17">
        <v>0</v>
      </c>
      <c r="Q354" s="21">
        <f t="shared" si="108"/>
        <v>15</v>
      </c>
      <c r="R354" s="22">
        <f t="shared" si="109"/>
        <v>2752.5</v>
      </c>
      <c r="S354" s="2"/>
      <c r="T354" s="2"/>
      <c r="U354" s="2"/>
      <c r="V354" s="2">
        <f t="shared" si="100"/>
        <v>0</v>
      </c>
      <c r="W354" s="3">
        <f t="shared" si="93"/>
        <v>0</v>
      </c>
      <c r="X354" s="2"/>
      <c r="Y354" s="2"/>
      <c r="Z354" s="2"/>
      <c r="AA354" s="2">
        <f t="shared" si="101"/>
        <v>0</v>
      </c>
      <c r="AB354" s="3">
        <f t="shared" si="94"/>
        <v>0</v>
      </c>
      <c r="AC354" s="2"/>
      <c r="AD354" s="2"/>
      <c r="AE354" s="2"/>
      <c r="AF354" s="2">
        <f t="shared" si="102"/>
        <v>0</v>
      </c>
      <c r="AG354" s="3">
        <f t="shared" si="95"/>
        <v>0</v>
      </c>
      <c r="AH354" s="2"/>
      <c r="AI354" s="2"/>
      <c r="AJ354" s="2"/>
      <c r="AK354" s="2">
        <f t="shared" si="103"/>
        <v>0</v>
      </c>
      <c r="AL354" s="4">
        <f t="shared" si="96"/>
        <v>0</v>
      </c>
      <c r="AM354" s="2"/>
      <c r="AN354" s="2"/>
      <c r="AO354" s="2"/>
      <c r="AP354" s="2">
        <f t="shared" si="104"/>
        <v>0</v>
      </c>
      <c r="AQ354" s="4">
        <f t="shared" si="97"/>
        <v>0</v>
      </c>
      <c r="AR354" s="2"/>
      <c r="AS354" s="2"/>
      <c r="AT354" s="2"/>
      <c r="AU354" s="2">
        <f t="shared" si="105"/>
        <v>0</v>
      </c>
      <c r="AV354" s="4">
        <f t="shared" si="98"/>
        <v>0</v>
      </c>
    </row>
    <row r="355" spans="1:48" ht="24.75" x14ac:dyDescent="0.25">
      <c r="A355" s="14">
        <v>102076501</v>
      </c>
      <c r="B355" s="15" t="str">
        <f>VLOOKUP(A355,'[31]MEDICAMENTOS OCT-NOV-DIC 2025'!$B$2:$D$1754,3,0)</f>
        <v>INMUNOGLOBULINA 0.5–1g, polvo liofilizado o solución, I.V.</v>
      </c>
      <c r="C355" s="16">
        <v>56.06</v>
      </c>
      <c r="D355" s="17">
        <v>0</v>
      </c>
      <c r="E355" s="17">
        <v>0</v>
      </c>
      <c r="F355" s="17">
        <v>0</v>
      </c>
      <c r="G355" s="18">
        <f t="shared" si="106"/>
        <v>0</v>
      </c>
      <c r="H355" s="16">
        <f t="shared" si="107"/>
        <v>0</v>
      </c>
      <c r="I355" s="17">
        <v>0</v>
      </c>
      <c r="J355" s="17">
        <v>0</v>
      </c>
      <c r="K355" s="17">
        <v>0</v>
      </c>
      <c r="L355" s="19">
        <f t="shared" si="99"/>
        <v>0</v>
      </c>
      <c r="M355" s="20">
        <f t="shared" si="92"/>
        <v>0</v>
      </c>
      <c r="N355" s="17">
        <v>0</v>
      </c>
      <c r="O355" s="17">
        <v>0</v>
      </c>
      <c r="P355" s="17">
        <v>0</v>
      </c>
      <c r="Q355" s="21">
        <f t="shared" si="108"/>
        <v>0</v>
      </c>
      <c r="R355" s="22">
        <f t="shared" si="109"/>
        <v>0</v>
      </c>
      <c r="S355" s="2"/>
      <c r="T355" s="2"/>
      <c r="U355" s="2"/>
      <c r="V355" s="2">
        <f t="shared" si="100"/>
        <v>0</v>
      </c>
      <c r="W355" s="3">
        <f t="shared" si="93"/>
        <v>0</v>
      </c>
      <c r="X355" s="2"/>
      <c r="Y355" s="2"/>
      <c r="Z355" s="2"/>
      <c r="AA355" s="2">
        <f t="shared" si="101"/>
        <v>0</v>
      </c>
      <c r="AB355" s="3">
        <f t="shared" si="94"/>
        <v>0</v>
      </c>
      <c r="AC355" s="2"/>
      <c r="AD355" s="2"/>
      <c r="AE355" s="2"/>
      <c r="AF355" s="2">
        <f t="shared" si="102"/>
        <v>0</v>
      </c>
      <c r="AG355" s="3">
        <f t="shared" si="95"/>
        <v>0</v>
      </c>
      <c r="AH355" s="2"/>
      <c r="AI355" s="2"/>
      <c r="AJ355" s="2"/>
      <c r="AK355" s="2">
        <f t="shared" si="103"/>
        <v>0</v>
      </c>
      <c r="AL355" s="4">
        <f t="shared" si="96"/>
        <v>0</v>
      </c>
      <c r="AM355" s="2"/>
      <c r="AN355" s="2"/>
      <c r="AO355" s="2"/>
      <c r="AP355" s="2">
        <f t="shared" si="104"/>
        <v>0</v>
      </c>
      <c r="AQ355" s="4">
        <f t="shared" si="97"/>
        <v>0</v>
      </c>
      <c r="AR355" s="2"/>
      <c r="AS355" s="2"/>
      <c r="AT355" s="2"/>
      <c r="AU355" s="2">
        <f t="shared" si="105"/>
        <v>0</v>
      </c>
      <c r="AV355" s="4">
        <f t="shared" si="98"/>
        <v>0</v>
      </c>
    </row>
    <row r="356" spans="1:48" ht="24.75" x14ac:dyDescent="0.25">
      <c r="A356" s="14">
        <v>102077101</v>
      </c>
      <c r="B356" s="15" t="str">
        <f>VLOOKUP(A356,'[31]MEDICAMENTOS OCT-NOV-DIC 2025'!$B$2:$D$1754,3,0)</f>
        <v>CIPROFLOXACINA LACTATO 200mg, solución, I.V.</v>
      </c>
      <c r="C356" s="16">
        <v>0.37</v>
      </c>
      <c r="D356" s="17">
        <v>21358</v>
      </c>
      <c r="E356" s="17">
        <v>20</v>
      </c>
      <c r="F356" s="17">
        <v>4650</v>
      </c>
      <c r="G356" s="18">
        <f t="shared" si="106"/>
        <v>26028</v>
      </c>
      <c r="H356" s="16">
        <f t="shared" si="107"/>
        <v>9630.36</v>
      </c>
      <c r="I356" s="17">
        <v>5380</v>
      </c>
      <c r="J356" s="17">
        <v>0</v>
      </c>
      <c r="K356" s="17">
        <v>8890</v>
      </c>
      <c r="L356" s="19">
        <f t="shared" si="99"/>
        <v>14270</v>
      </c>
      <c r="M356" s="20">
        <f t="shared" si="92"/>
        <v>5279.9</v>
      </c>
      <c r="N356" s="17">
        <v>24037</v>
      </c>
      <c r="O356" s="17">
        <v>6520</v>
      </c>
      <c r="P356" s="17">
        <v>13490</v>
      </c>
      <c r="Q356" s="21">
        <f t="shared" si="108"/>
        <v>44047</v>
      </c>
      <c r="R356" s="22">
        <f t="shared" si="109"/>
        <v>16297.39</v>
      </c>
      <c r="S356" s="2"/>
      <c r="T356" s="2"/>
      <c r="U356" s="2"/>
      <c r="V356" s="2">
        <f t="shared" si="100"/>
        <v>0</v>
      </c>
      <c r="W356" s="3">
        <f t="shared" si="93"/>
        <v>0</v>
      </c>
      <c r="X356" s="2"/>
      <c r="Y356" s="2"/>
      <c r="Z356" s="2"/>
      <c r="AA356" s="2">
        <f t="shared" si="101"/>
        <v>0</v>
      </c>
      <c r="AB356" s="3">
        <f t="shared" si="94"/>
        <v>0</v>
      </c>
      <c r="AC356" s="2"/>
      <c r="AD356" s="2"/>
      <c r="AE356" s="2"/>
      <c r="AF356" s="2">
        <f t="shared" si="102"/>
        <v>0</v>
      </c>
      <c r="AG356" s="3">
        <f t="shared" si="95"/>
        <v>0</v>
      </c>
      <c r="AH356" s="2"/>
      <c r="AI356" s="2"/>
      <c r="AJ356" s="2"/>
      <c r="AK356" s="2">
        <f t="shared" si="103"/>
        <v>0</v>
      </c>
      <c r="AL356" s="4">
        <f t="shared" si="96"/>
        <v>0</v>
      </c>
      <c r="AM356" s="2"/>
      <c r="AN356" s="2"/>
      <c r="AO356" s="2"/>
      <c r="AP356" s="2">
        <f t="shared" si="104"/>
        <v>0</v>
      </c>
      <c r="AQ356" s="4">
        <f t="shared" si="97"/>
        <v>0</v>
      </c>
      <c r="AR356" s="2"/>
      <c r="AS356" s="2"/>
      <c r="AT356" s="2"/>
      <c r="AU356" s="2">
        <f t="shared" si="105"/>
        <v>0</v>
      </c>
      <c r="AV356" s="4">
        <f t="shared" si="98"/>
        <v>0</v>
      </c>
    </row>
    <row r="357" spans="1:48" x14ac:dyDescent="0.25">
      <c r="A357" s="14">
        <v>102077201</v>
      </c>
      <c r="B357" s="15" t="str">
        <f>VLOOKUP(A357,'[31]MEDICAMENTOS OCT-NOV-DIC 2025'!$B$2:$D$1754,3,0)</f>
        <v>FLUCONAZOL 2mg/ml, solución, I.V.</v>
      </c>
      <c r="C357" s="16">
        <v>0.83</v>
      </c>
      <c r="D357" s="17">
        <v>50</v>
      </c>
      <c r="E357" s="17">
        <v>141</v>
      </c>
      <c r="F357" s="17">
        <v>0</v>
      </c>
      <c r="G357" s="18">
        <f t="shared" si="106"/>
        <v>191</v>
      </c>
      <c r="H357" s="16">
        <f t="shared" si="107"/>
        <v>158.53</v>
      </c>
      <c r="I357" s="17">
        <v>6</v>
      </c>
      <c r="J357" s="17">
        <v>0</v>
      </c>
      <c r="K357" s="17">
        <v>0</v>
      </c>
      <c r="L357" s="19">
        <f t="shared" si="99"/>
        <v>6</v>
      </c>
      <c r="M357" s="20">
        <f t="shared" si="92"/>
        <v>4.9799999999999995</v>
      </c>
      <c r="N357" s="17">
        <v>7406</v>
      </c>
      <c r="O357" s="17">
        <v>0</v>
      </c>
      <c r="P357" s="17">
        <v>0</v>
      </c>
      <c r="Q357" s="21">
        <f t="shared" si="108"/>
        <v>7406</v>
      </c>
      <c r="R357" s="22">
        <f t="shared" si="109"/>
        <v>6146.98</v>
      </c>
      <c r="S357" s="2"/>
      <c r="T357" s="2"/>
      <c r="U357" s="2"/>
      <c r="V357" s="2">
        <f t="shared" si="100"/>
        <v>0</v>
      </c>
      <c r="W357" s="3">
        <f t="shared" si="93"/>
        <v>0</v>
      </c>
      <c r="X357" s="2"/>
      <c r="Y357" s="2"/>
      <c r="Z357" s="2"/>
      <c r="AA357" s="2">
        <f t="shared" si="101"/>
        <v>0</v>
      </c>
      <c r="AB357" s="3">
        <f t="shared" si="94"/>
        <v>0</v>
      </c>
      <c r="AC357" s="2"/>
      <c r="AD357" s="2"/>
      <c r="AE357" s="2"/>
      <c r="AF357" s="2">
        <f t="shared" si="102"/>
        <v>0</v>
      </c>
      <c r="AG357" s="3">
        <f t="shared" si="95"/>
        <v>0</v>
      </c>
      <c r="AH357" s="2"/>
      <c r="AI357" s="2"/>
      <c r="AJ357" s="2"/>
      <c r="AK357" s="2">
        <f t="shared" si="103"/>
        <v>0</v>
      </c>
      <c r="AL357" s="4">
        <f t="shared" si="96"/>
        <v>0</v>
      </c>
      <c r="AM357" s="2"/>
      <c r="AN357" s="2"/>
      <c r="AO357" s="2"/>
      <c r="AP357" s="2">
        <f t="shared" si="104"/>
        <v>0</v>
      </c>
      <c r="AQ357" s="4">
        <f t="shared" si="97"/>
        <v>0</v>
      </c>
      <c r="AR357" s="2"/>
      <c r="AS357" s="2"/>
      <c r="AT357" s="2"/>
      <c r="AU357" s="2">
        <f t="shared" si="105"/>
        <v>0</v>
      </c>
      <c r="AV357" s="4">
        <f t="shared" si="98"/>
        <v>0</v>
      </c>
    </row>
    <row r="358" spans="1:48" ht="36.75" x14ac:dyDescent="0.25">
      <c r="A358" s="14">
        <v>102077301</v>
      </c>
      <c r="B358" s="15" t="str">
        <f>VLOOKUP(A358,'[31]MEDICAMENTOS OCT-NOV-DIC 2025'!$B$2:$D$1754,3,0)</f>
        <v>HEPARINA DE BAJO PESO MOLECULAR, CON ACTIVIDAD ANTI-Xa  2,500-4,000UI, solución, jeringa prellenada, S.C.</v>
      </c>
      <c r="C358" s="16">
        <v>2.59</v>
      </c>
      <c r="D358" s="17">
        <v>107954</v>
      </c>
      <c r="E358" s="17">
        <v>0</v>
      </c>
      <c r="F358" s="17">
        <v>2450</v>
      </c>
      <c r="G358" s="18">
        <f t="shared" si="106"/>
        <v>110404</v>
      </c>
      <c r="H358" s="16">
        <f t="shared" si="107"/>
        <v>285946.36</v>
      </c>
      <c r="I358" s="17">
        <v>130834</v>
      </c>
      <c r="J358" s="17">
        <v>11200</v>
      </c>
      <c r="K358" s="17">
        <v>22420</v>
      </c>
      <c r="L358" s="19">
        <f t="shared" si="99"/>
        <v>164454</v>
      </c>
      <c r="M358" s="20">
        <f t="shared" si="92"/>
        <v>425935.86</v>
      </c>
      <c r="N358" s="17">
        <v>116434</v>
      </c>
      <c r="O358" s="17">
        <v>3850</v>
      </c>
      <c r="P358" s="17">
        <v>19180</v>
      </c>
      <c r="Q358" s="21">
        <f t="shared" si="108"/>
        <v>139464</v>
      </c>
      <c r="R358" s="22">
        <f t="shared" si="109"/>
        <v>361211.75999999995</v>
      </c>
      <c r="S358" s="2"/>
      <c r="T358" s="2"/>
      <c r="U358" s="2"/>
      <c r="V358" s="2">
        <f t="shared" si="100"/>
        <v>0</v>
      </c>
      <c r="W358" s="3">
        <f t="shared" si="93"/>
        <v>0</v>
      </c>
      <c r="X358" s="2"/>
      <c r="Y358" s="2"/>
      <c r="Z358" s="2"/>
      <c r="AA358" s="2">
        <f t="shared" si="101"/>
        <v>0</v>
      </c>
      <c r="AB358" s="3">
        <f t="shared" si="94"/>
        <v>0</v>
      </c>
      <c r="AC358" s="2"/>
      <c r="AD358" s="2"/>
      <c r="AE358" s="2"/>
      <c r="AF358" s="2">
        <f t="shared" si="102"/>
        <v>0</v>
      </c>
      <c r="AG358" s="3">
        <f t="shared" si="95"/>
        <v>0</v>
      </c>
      <c r="AH358" s="2"/>
      <c r="AI358" s="2"/>
      <c r="AJ358" s="2"/>
      <c r="AK358" s="2">
        <f t="shared" si="103"/>
        <v>0</v>
      </c>
      <c r="AL358" s="4">
        <f t="shared" si="96"/>
        <v>0</v>
      </c>
      <c r="AM358" s="2"/>
      <c r="AN358" s="2"/>
      <c r="AO358" s="2"/>
      <c r="AP358" s="2">
        <f t="shared" si="104"/>
        <v>0</v>
      </c>
      <c r="AQ358" s="4">
        <f t="shared" si="97"/>
        <v>0</v>
      </c>
      <c r="AR358" s="2"/>
      <c r="AS358" s="2"/>
      <c r="AT358" s="2"/>
      <c r="AU358" s="2">
        <f t="shared" si="105"/>
        <v>0</v>
      </c>
      <c r="AV358" s="4">
        <f t="shared" si="98"/>
        <v>0</v>
      </c>
    </row>
    <row r="359" spans="1:48" x14ac:dyDescent="0.25">
      <c r="A359" s="14">
        <v>102077501</v>
      </c>
      <c r="B359" s="15" t="str">
        <f>VLOOKUP(A359,'[31]MEDICAMENTOS OCT-NOV-DIC 2025'!$B$2:$D$1754,3,0)</f>
        <v>CEFEPIME 1g, polvo liofilizado, I.V.</v>
      </c>
      <c r="C359" s="16">
        <v>0.52</v>
      </c>
      <c r="D359" s="17">
        <v>44680</v>
      </c>
      <c r="E359" s="17">
        <v>1940</v>
      </c>
      <c r="F359" s="17">
        <v>6180</v>
      </c>
      <c r="G359" s="18">
        <f t="shared" si="106"/>
        <v>52800</v>
      </c>
      <c r="H359" s="16">
        <f t="shared" si="107"/>
        <v>27456</v>
      </c>
      <c r="I359" s="17">
        <v>42840</v>
      </c>
      <c r="J359" s="17">
        <v>820</v>
      </c>
      <c r="K359" s="17">
        <v>5110</v>
      </c>
      <c r="L359" s="19">
        <f t="shared" si="99"/>
        <v>48770</v>
      </c>
      <c r="M359" s="20">
        <f t="shared" si="92"/>
        <v>25360.400000000001</v>
      </c>
      <c r="N359" s="17">
        <v>39180</v>
      </c>
      <c r="O359" s="17">
        <v>0</v>
      </c>
      <c r="P359" s="17">
        <v>4510</v>
      </c>
      <c r="Q359" s="21">
        <f t="shared" si="108"/>
        <v>43690</v>
      </c>
      <c r="R359" s="22">
        <f t="shared" si="109"/>
        <v>22718.799999999999</v>
      </c>
      <c r="S359" s="2"/>
      <c r="T359" s="2"/>
      <c r="U359" s="2"/>
      <c r="V359" s="2">
        <f t="shared" si="100"/>
        <v>0</v>
      </c>
      <c r="W359" s="3">
        <f t="shared" si="93"/>
        <v>0</v>
      </c>
      <c r="X359" s="2"/>
      <c r="Y359" s="2"/>
      <c r="Z359" s="2"/>
      <c r="AA359" s="2">
        <f t="shared" si="101"/>
        <v>0</v>
      </c>
      <c r="AB359" s="3">
        <f t="shared" si="94"/>
        <v>0</v>
      </c>
      <c r="AC359" s="2"/>
      <c r="AD359" s="2"/>
      <c r="AE359" s="2"/>
      <c r="AF359" s="2">
        <f t="shared" si="102"/>
        <v>0</v>
      </c>
      <c r="AG359" s="3">
        <f t="shared" si="95"/>
        <v>0</v>
      </c>
      <c r="AH359" s="2"/>
      <c r="AI359" s="2"/>
      <c r="AJ359" s="2"/>
      <c r="AK359" s="2">
        <f t="shared" si="103"/>
        <v>0</v>
      </c>
      <c r="AL359" s="4">
        <f t="shared" si="96"/>
        <v>0</v>
      </c>
      <c r="AM359" s="2"/>
      <c r="AN359" s="2"/>
      <c r="AO359" s="2"/>
      <c r="AP359" s="2">
        <f t="shared" si="104"/>
        <v>0</v>
      </c>
      <c r="AQ359" s="4">
        <f t="shared" si="97"/>
        <v>0</v>
      </c>
      <c r="AR359" s="2"/>
      <c r="AS359" s="2"/>
      <c r="AT359" s="2"/>
      <c r="AU359" s="2">
        <f t="shared" si="105"/>
        <v>0</v>
      </c>
      <c r="AV359" s="4">
        <f t="shared" si="98"/>
        <v>0</v>
      </c>
    </row>
    <row r="360" spans="1:48" ht="36.75" x14ac:dyDescent="0.25">
      <c r="A360" s="14">
        <v>102077801</v>
      </c>
      <c r="B360" s="15" t="str">
        <f>VLOOKUP(A360,'[31]MEDICAMENTOS OCT-NOV-DIC 2025'!$B$2:$D$1754,3,0)</f>
        <v>FACTOR ESTIMULANTE DE COLONIAS DE GRANULOCITOS (G-CSF): FILGRASTIM 300mcg, solución, S.C., I.V.</v>
      </c>
      <c r="C360" s="16">
        <v>13</v>
      </c>
      <c r="D360" s="17">
        <v>3633</v>
      </c>
      <c r="E360" s="17">
        <v>300</v>
      </c>
      <c r="F360" s="17">
        <v>0</v>
      </c>
      <c r="G360" s="18">
        <f t="shared" si="106"/>
        <v>3933</v>
      </c>
      <c r="H360" s="16">
        <f t="shared" si="107"/>
        <v>51129</v>
      </c>
      <c r="I360" s="17">
        <v>3133</v>
      </c>
      <c r="J360" s="17">
        <v>290</v>
      </c>
      <c r="K360" s="17">
        <v>0</v>
      </c>
      <c r="L360" s="19">
        <f t="shared" si="99"/>
        <v>3423</v>
      </c>
      <c r="M360" s="20">
        <f t="shared" si="92"/>
        <v>44499</v>
      </c>
      <c r="N360" s="17">
        <v>2833</v>
      </c>
      <c r="O360" s="17">
        <v>260</v>
      </c>
      <c r="P360" s="17">
        <v>0</v>
      </c>
      <c r="Q360" s="21">
        <f t="shared" si="108"/>
        <v>3093</v>
      </c>
      <c r="R360" s="22">
        <f t="shared" si="109"/>
        <v>40209</v>
      </c>
      <c r="S360" s="2"/>
      <c r="T360" s="2"/>
      <c r="U360" s="2"/>
      <c r="V360" s="2">
        <f t="shared" si="100"/>
        <v>0</v>
      </c>
      <c r="W360" s="3">
        <f t="shared" si="93"/>
        <v>0</v>
      </c>
      <c r="X360" s="2"/>
      <c r="Y360" s="2"/>
      <c r="Z360" s="2"/>
      <c r="AA360" s="2">
        <f t="shared" si="101"/>
        <v>0</v>
      </c>
      <c r="AB360" s="3">
        <f t="shared" si="94"/>
        <v>0</v>
      </c>
      <c r="AC360" s="2"/>
      <c r="AD360" s="2"/>
      <c r="AE360" s="2"/>
      <c r="AF360" s="2">
        <f t="shared" si="102"/>
        <v>0</v>
      </c>
      <c r="AG360" s="3">
        <f t="shared" si="95"/>
        <v>0</v>
      </c>
      <c r="AH360" s="2"/>
      <c r="AI360" s="2"/>
      <c r="AJ360" s="2"/>
      <c r="AK360" s="2">
        <f t="shared" si="103"/>
        <v>0</v>
      </c>
      <c r="AL360" s="4">
        <f t="shared" si="96"/>
        <v>0</v>
      </c>
      <c r="AM360" s="2"/>
      <c r="AN360" s="2"/>
      <c r="AO360" s="2"/>
      <c r="AP360" s="2">
        <f t="shared" si="104"/>
        <v>0</v>
      </c>
      <c r="AQ360" s="4">
        <f t="shared" si="97"/>
        <v>0</v>
      </c>
      <c r="AR360" s="2"/>
      <c r="AS360" s="2"/>
      <c r="AT360" s="2"/>
      <c r="AU360" s="2">
        <f t="shared" si="105"/>
        <v>0</v>
      </c>
      <c r="AV360" s="4">
        <f t="shared" si="98"/>
        <v>0</v>
      </c>
    </row>
    <row r="361" spans="1:48" x14ac:dyDescent="0.25">
      <c r="A361" s="14">
        <v>102077901</v>
      </c>
      <c r="B361" s="15" t="str">
        <f>VLOOKUP(A361,'[31]MEDICAMENTOS OCT-NOV-DIC 2025'!$B$2:$D$1754,3,0)</f>
        <v>MEROPENEM 1g, polvo liofilizado, I.V.</v>
      </c>
      <c r="C361" s="16">
        <v>2.68</v>
      </c>
      <c r="D361" s="17">
        <v>826</v>
      </c>
      <c r="E361" s="17">
        <v>2370</v>
      </c>
      <c r="F361" s="17">
        <v>8350</v>
      </c>
      <c r="G361" s="18">
        <f t="shared" si="106"/>
        <v>11546</v>
      </c>
      <c r="H361" s="16">
        <f t="shared" si="107"/>
        <v>30943.280000000002</v>
      </c>
      <c r="I361" s="17">
        <v>35370</v>
      </c>
      <c r="J361" s="17">
        <v>1460</v>
      </c>
      <c r="K361" s="17">
        <v>6520</v>
      </c>
      <c r="L361" s="19">
        <f t="shared" si="99"/>
        <v>43350</v>
      </c>
      <c r="M361" s="20">
        <f t="shared" si="92"/>
        <v>116178</v>
      </c>
      <c r="N361" s="17">
        <v>31120</v>
      </c>
      <c r="O361" s="17">
        <v>340</v>
      </c>
      <c r="P361" s="17">
        <v>6520</v>
      </c>
      <c r="Q361" s="21">
        <f t="shared" si="108"/>
        <v>37980</v>
      </c>
      <c r="R361" s="22">
        <f t="shared" si="109"/>
        <v>101786.40000000001</v>
      </c>
      <c r="S361" s="2"/>
      <c r="T361" s="2"/>
      <c r="U361" s="2"/>
      <c r="V361" s="2">
        <f t="shared" si="100"/>
        <v>0</v>
      </c>
      <c r="W361" s="3">
        <f t="shared" si="93"/>
        <v>0</v>
      </c>
      <c r="X361" s="2"/>
      <c r="Y361" s="2"/>
      <c r="Z361" s="2"/>
      <c r="AA361" s="2">
        <f t="shared" si="101"/>
        <v>0</v>
      </c>
      <c r="AB361" s="3">
        <f t="shared" si="94"/>
        <v>0</v>
      </c>
      <c r="AC361" s="2"/>
      <c r="AD361" s="2"/>
      <c r="AE361" s="2"/>
      <c r="AF361" s="2">
        <f t="shared" si="102"/>
        <v>0</v>
      </c>
      <c r="AG361" s="3">
        <f t="shared" si="95"/>
        <v>0</v>
      </c>
      <c r="AH361" s="2"/>
      <c r="AI361" s="2"/>
      <c r="AJ361" s="2"/>
      <c r="AK361" s="2">
        <f t="shared" si="103"/>
        <v>0</v>
      </c>
      <c r="AL361" s="4">
        <f t="shared" si="96"/>
        <v>0</v>
      </c>
      <c r="AM361" s="2"/>
      <c r="AN361" s="2"/>
      <c r="AO361" s="2"/>
      <c r="AP361" s="2">
        <f t="shared" si="104"/>
        <v>0</v>
      </c>
      <c r="AQ361" s="4">
        <f t="shared" si="97"/>
        <v>0</v>
      </c>
      <c r="AR361" s="2"/>
      <c r="AS361" s="2"/>
      <c r="AT361" s="2"/>
      <c r="AU361" s="2">
        <f t="shared" si="105"/>
        <v>0</v>
      </c>
      <c r="AV361" s="4">
        <f t="shared" si="98"/>
        <v>0</v>
      </c>
    </row>
    <row r="362" spans="1:48" ht="24.75" x14ac:dyDescent="0.25">
      <c r="A362" s="14">
        <v>102078001</v>
      </c>
      <c r="B362" s="15" t="str">
        <f>VLOOKUP(A362,'[31]MEDICAMENTOS OCT-NOV-DIC 2025'!$B$2:$D$1754,3,0)</f>
        <v>PIPERACILINA 4g con TAZOBACTAM 500mg, polvo liofilizado, I.V.</v>
      </c>
      <c r="C362" s="16">
        <v>1.48</v>
      </c>
      <c r="D362" s="17">
        <v>78598</v>
      </c>
      <c r="E362" s="17">
        <v>16740</v>
      </c>
      <c r="F362" s="17">
        <v>11330</v>
      </c>
      <c r="G362" s="18">
        <f t="shared" si="106"/>
        <v>106668</v>
      </c>
      <c r="H362" s="16">
        <f t="shared" si="107"/>
        <v>157868.63999999998</v>
      </c>
      <c r="I362" s="17">
        <v>60898</v>
      </c>
      <c r="J362" s="17">
        <v>14280</v>
      </c>
      <c r="K362" s="17">
        <v>6930</v>
      </c>
      <c r="L362" s="19">
        <f t="shared" si="99"/>
        <v>82108</v>
      </c>
      <c r="M362" s="20">
        <f t="shared" si="92"/>
        <v>121519.84</v>
      </c>
      <c r="N362" s="17">
        <v>49648</v>
      </c>
      <c r="O362" s="17">
        <v>11520</v>
      </c>
      <c r="P362" s="17">
        <v>4280</v>
      </c>
      <c r="Q362" s="21">
        <f t="shared" si="108"/>
        <v>65448</v>
      </c>
      <c r="R362" s="22">
        <f t="shared" si="109"/>
        <v>96863.039999999994</v>
      </c>
      <c r="S362" s="2"/>
      <c r="T362" s="2"/>
      <c r="U362" s="2"/>
      <c r="V362" s="2">
        <f t="shared" si="100"/>
        <v>0</v>
      </c>
      <c r="W362" s="3">
        <f t="shared" si="93"/>
        <v>0</v>
      </c>
      <c r="X362" s="2"/>
      <c r="Y362" s="2"/>
      <c r="Z362" s="2"/>
      <c r="AA362" s="2">
        <f t="shared" si="101"/>
        <v>0</v>
      </c>
      <c r="AB362" s="3">
        <f t="shared" si="94"/>
        <v>0</v>
      </c>
      <c r="AC362" s="2"/>
      <c r="AD362" s="2"/>
      <c r="AE362" s="2"/>
      <c r="AF362" s="2">
        <f t="shared" si="102"/>
        <v>0</v>
      </c>
      <c r="AG362" s="3">
        <f t="shared" si="95"/>
        <v>0</v>
      </c>
      <c r="AH362" s="2"/>
      <c r="AI362" s="2"/>
      <c r="AJ362" s="2"/>
      <c r="AK362" s="2">
        <f t="shared" si="103"/>
        <v>0</v>
      </c>
      <c r="AL362" s="4">
        <f t="shared" si="96"/>
        <v>0</v>
      </c>
      <c r="AM362" s="2"/>
      <c r="AN362" s="2"/>
      <c r="AO362" s="2"/>
      <c r="AP362" s="2">
        <f t="shared" si="104"/>
        <v>0</v>
      </c>
      <c r="AQ362" s="4">
        <f t="shared" si="97"/>
        <v>0</v>
      </c>
      <c r="AR362" s="2"/>
      <c r="AS362" s="2"/>
      <c r="AT362" s="2"/>
      <c r="AU362" s="2">
        <f t="shared" si="105"/>
        <v>0</v>
      </c>
      <c r="AV362" s="4">
        <f t="shared" si="98"/>
        <v>0</v>
      </c>
    </row>
    <row r="363" spans="1:48" ht="36.75" x14ac:dyDescent="0.25">
      <c r="A363" s="14">
        <v>102078101</v>
      </c>
      <c r="B363" s="15" t="str">
        <f>VLOOKUP(A363,'[31]MEDICAMENTOS OCT-NOV-DIC 2025'!$B$2:$D$1754,3,0)</f>
        <v>AMINOÁCIDOS CRISTALINOS al 10%, con CISTEÍNA, HISTIDINA, TAURINA y TIROSINA, solución, 250-500ml, I.V.</v>
      </c>
      <c r="C363" s="16">
        <v>10</v>
      </c>
      <c r="D363" s="17">
        <v>380</v>
      </c>
      <c r="E363" s="17">
        <v>0</v>
      </c>
      <c r="F363" s="17">
        <v>0</v>
      </c>
      <c r="G363" s="18">
        <f t="shared" si="106"/>
        <v>380</v>
      </c>
      <c r="H363" s="16">
        <f t="shared" si="107"/>
        <v>3800</v>
      </c>
      <c r="I363" s="17">
        <v>330</v>
      </c>
      <c r="J363" s="17">
        <v>0</v>
      </c>
      <c r="K363" s="17">
        <v>0</v>
      </c>
      <c r="L363" s="19">
        <f t="shared" si="99"/>
        <v>330</v>
      </c>
      <c r="M363" s="20">
        <f t="shared" si="92"/>
        <v>3300</v>
      </c>
      <c r="N363" s="17">
        <v>330</v>
      </c>
      <c r="O363" s="17">
        <v>0</v>
      </c>
      <c r="P363" s="17">
        <v>0</v>
      </c>
      <c r="Q363" s="21">
        <f t="shared" si="108"/>
        <v>330</v>
      </c>
      <c r="R363" s="22">
        <f t="shared" si="109"/>
        <v>3300</v>
      </c>
      <c r="S363" s="2"/>
      <c r="T363" s="2"/>
      <c r="U363" s="2"/>
      <c r="V363" s="2">
        <f t="shared" si="100"/>
        <v>0</v>
      </c>
      <c r="W363" s="3">
        <f t="shared" si="93"/>
        <v>0</v>
      </c>
      <c r="X363" s="2"/>
      <c r="Y363" s="2"/>
      <c r="Z363" s="2"/>
      <c r="AA363" s="2">
        <f t="shared" si="101"/>
        <v>0</v>
      </c>
      <c r="AB363" s="3">
        <f t="shared" si="94"/>
        <v>0</v>
      </c>
      <c r="AC363" s="2"/>
      <c r="AD363" s="2"/>
      <c r="AE363" s="2"/>
      <c r="AF363" s="2">
        <f t="shared" si="102"/>
        <v>0</v>
      </c>
      <c r="AG363" s="3">
        <f t="shared" si="95"/>
        <v>0</v>
      </c>
      <c r="AH363" s="2"/>
      <c r="AI363" s="2"/>
      <c r="AJ363" s="2"/>
      <c r="AK363" s="2">
        <f t="shared" si="103"/>
        <v>0</v>
      </c>
      <c r="AL363" s="4">
        <f t="shared" si="96"/>
        <v>0</v>
      </c>
      <c r="AM363" s="2"/>
      <c r="AN363" s="2"/>
      <c r="AO363" s="2"/>
      <c r="AP363" s="2">
        <f t="shared" si="104"/>
        <v>0</v>
      </c>
      <c r="AQ363" s="4">
        <f t="shared" si="97"/>
        <v>0</v>
      </c>
      <c r="AR363" s="2"/>
      <c r="AS363" s="2"/>
      <c r="AT363" s="2"/>
      <c r="AU363" s="2">
        <f t="shared" si="105"/>
        <v>0</v>
      </c>
      <c r="AV363" s="4">
        <f t="shared" si="98"/>
        <v>0</v>
      </c>
    </row>
    <row r="364" spans="1:48" ht="24.75" x14ac:dyDescent="0.25">
      <c r="A364" s="14">
        <v>102078201</v>
      </c>
      <c r="B364" s="15" t="str">
        <f>VLOOKUP(A364,'[31]MEDICAMENTOS OCT-NOV-DIC 2025'!$B$2:$D$1754,3,0)</f>
        <v>DEXTROSA HIPERTÓNICA 50% a 70%, solución, 500ml a 2,000ml, I.V.</v>
      </c>
      <c r="C364" s="16">
        <v>7.97</v>
      </c>
      <c r="D364" s="17">
        <v>553</v>
      </c>
      <c r="E364" s="17">
        <v>60</v>
      </c>
      <c r="F364" s="17">
        <v>0</v>
      </c>
      <c r="G364" s="18">
        <f t="shared" si="106"/>
        <v>613</v>
      </c>
      <c r="H364" s="16">
        <f t="shared" si="107"/>
        <v>4885.6099999999997</v>
      </c>
      <c r="I364" s="17">
        <v>289</v>
      </c>
      <c r="J364" s="17">
        <v>60</v>
      </c>
      <c r="K364" s="17">
        <v>240</v>
      </c>
      <c r="L364" s="19">
        <f t="shared" si="99"/>
        <v>589</v>
      </c>
      <c r="M364" s="20">
        <f t="shared" si="92"/>
        <v>4694.33</v>
      </c>
      <c r="N364" s="17">
        <v>577</v>
      </c>
      <c r="O364" s="17">
        <v>60</v>
      </c>
      <c r="P364" s="17">
        <v>0</v>
      </c>
      <c r="Q364" s="21">
        <f t="shared" si="108"/>
        <v>637</v>
      </c>
      <c r="R364" s="22">
        <f t="shared" si="109"/>
        <v>5076.8899999999994</v>
      </c>
      <c r="S364" s="2"/>
      <c r="T364" s="2"/>
      <c r="U364" s="2"/>
      <c r="V364" s="2">
        <f t="shared" si="100"/>
        <v>0</v>
      </c>
      <c r="W364" s="3">
        <f t="shared" si="93"/>
        <v>0</v>
      </c>
      <c r="X364" s="2"/>
      <c r="Y364" s="2"/>
      <c r="Z364" s="2"/>
      <c r="AA364" s="2">
        <f t="shared" si="101"/>
        <v>0</v>
      </c>
      <c r="AB364" s="3">
        <f t="shared" si="94"/>
        <v>0</v>
      </c>
      <c r="AC364" s="2"/>
      <c r="AD364" s="2"/>
      <c r="AE364" s="2"/>
      <c r="AF364" s="2">
        <f t="shared" si="102"/>
        <v>0</v>
      </c>
      <c r="AG364" s="3">
        <f t="shared" si="95"/>
        <v>0</v>
      </c>
      <c r="AH364" s="2"/>
      <c r="AI364" s="2"/>
      <c r="AJ364" s="2"/>
      <c r="AK364" s="2">
        <f t="shared" si="103"/>
        <v>0</v>
      </c>
      <c r="AL364" s="4">
        <f t="shared" si="96"/>
        <v>0</v>
      </c>
      <c r="AM364" s="2"/>
      <c r="AN364" s="2"/>
      <c r="AO364" s="2"/>
      <c r="AP364" s="2">
        <f t="shared" si="104"/>
        <v>0</v>
      </c>
      <c r="AQ364" s="4">
        <f t="shared" si="97"/>
        <v>0</v>
      </c>
      <c r="AR364" s="2"/>
      <c r="AS364" s="2"/>
      <c r="AT364" s="2"/>
      <c r="AU364" s="2">
        <f t="shared" si="105"/>
        <v>0</v>
      </c>
      <c r="AV364" s="4">
        <f t="shared" si="98"/>
        <v>0</v>
      </c>
    </row>
    <row r="365" spans="1:48" ht="36.75" x14ac:dyDescent="0.25">
      <c r="A365" s="14">
        <v>102078301</v>
      </c>
      <c r="B365" s="15" t="str">
        <f>VLOOKUP(A365,'[31]MEDICAMENTOS OCT-NOV-DIC 2025'!$B$2:$D$1754,3,0)</f>
        <v>OLIGOELEMENTOS o ELEMENTOS TRAZAS PARA ADULTOS CON ZINC, COBRE, MANGANESO Y CROMO, solución, I.V.</v>
      </c>
      <c r="C365" s="16">
        <v>12.05</v>
      </c>
      <c r="D365" s="17">
        <v>0</v>
      </c>
      <c r="E365" s="17">
        <v>0</v>
      </c>
      <c r="F365" s="17">
        <v>0</v>
      </c>
      <c r="G365" s="18">
        <f t="shared" si="106"/>
        <v>0</v>
      </c>
      <c r="H365" s="16">
        <f t="shared" si="107"/>
        <v>0</v>
      </c>
      <c r="I365" s="17">
        <v>0</v>
      </c>
      <c r="J365" s="17">
        <v>0</v>
      </c>
      <c r="K365" s="17">
        <v>0</v>
      </c>
      <c r="L365" s="19">
        <f t="shared" si="99"/>
        <v>0</v>
      </c>
      <c r="M365" s="20">
        <f t="shared" si="92"/>
        <v>0</v>
      </c>
      <c r="N365" s="17">
        <v>0</v>
      </c>
      <c r="O365" s="17">
        <v>0</v>
      </c>
      <c r="P365" s="17">
        <v>0</v>
      </c>
      <c r="Q365" s="21">
        <f t="shared" si="108"/>
        <v>0</v>
      </c>
      <c r="R365" s="22">
        <f t="shared" si="109"/>
        <v>0</v>
      </c>
      <c r="S365" s="2"/>
      <c r="T365" s="2"/>
      <c r="U365" s="2"/>
      <c r="V365" s="2">
        <f t="shared" si="100"/>
        <v>0</v>
      </c>
      <c r="W365" s="3">
        <f t="shared" si="93"/>
        <v>0</v>
      </c>
      <c r="X365" s="2"/>
      <c r="Y365" s="2"/>
      <c r="Z365" s="2"/>
      <c r="AA365" s="2">
        <f t="shared" si="101"/>
        <v>0</v>
      </c>
      <c r="AB365" s="3">
        <f t="shared" si="94"/>
        <v>0</v>
      </c>
      <c r="AC365" s="2"/>
      <c r="AD365" s="2"/>
      <c r="AE365" s="2"/>
      <c r="AF365" s="2">
        <f t="shared" si="102"/>
        <v>0</v>
      </c>
      <c r="AG365" s="3">
        <f t="shared" si="95"/>
        <v>0</v>
      </c>
      <c r="AH365" s="2"/>
      <c r="AI365" s="2"/>
      <c r="AJ365" s="2"/>
      <c r="AK365" s="2">
        <f t="shared" si="103"/>
        <v>0</v>
      </c>
      <c r="AL365" s="4">
        <f t="shared" si="96"/>
        <v>0</v>
      </c>
      <c r="AM365" s="2"/>
      <c r="AN365" s="2"/>
      <c r="AO365" s="2"/>
      <c r="AP365" s="2">
        <f t="shared" si="104"/>
        <v>0</v>
      </c>
      <c r="AQ365" s="4">
        <f t="shared" si="97"/>
        <v>0</v>
      </c>
      <c r="AR365" s="2"/>
      <c r="AS365" s="2"/>
      <c r="AT365" s="2"/>
      <c r="AU365" s="2">
        <f t="shared" si="105"/>
        <v>0</v>
      </c>
      <c r="AV365" s="4">
        <f t="shared" si="98"/>
        <v>0</v>
      </c>
    </row>
    <row r="366" spans="1:48" ht="24.75" x14ac:dyDescent="0.25">
      <c r="A366" s="14">
        <v>102078401</v>
      </c>
      <c r="B366" s="15" t="str">
        <f>VLOOKUP(A366,'[31]MEDICAMENTOS OCT-NOV-DIC 2025'!$B$2:$D$1754,3,0)</f>
        <v>POTASIO FOSFATO 3mmol/ml, solución, I.V.</v>
      </c>
      <c r="C366" s="16">
        <v>15.88</v>
      </c>
      <c r="D366" s="17">
        <v>105</v>
      </c>
      <c r="E366" s="17">
        <v>37</v>
      </c>
      <c r="F366" s="17">
        <v>0</v>
      </c>
      <c r="G366" s="18">
        <f t="shared" si="106"/>
        <v>142</v>
      </c>
      <c r="H366" s="16">
        <f t="shared" si="107"/>
        <v>2254.96</v>
      </c>
      <c r="I366" s="17">
        <v>0</v>
      </c>
      <c r="J366" s="17">
        <v>0</v>
      </c>
      <c r="K366" s="17">
        <v>15</v>
      </c>
      <c r="L366" s="19">
        <f t="shared" si="99"/>
        <v>15</v>
      </c>
      <c r="M366" s="20">
        <f t="shared" si="92"/>
        <v>238.20000000000002</v>
      </c>
      <c r="N366" s="17">
        <v>0</v>
      </c>
      <c r="O366" s="17">
        <v>0</v>
      </c>
      <c r="P366" s="17">
        <v>0</v>
      </c>
      <c r="Q366" s="21">
        <f t="shared" si="108"/>
        <v>0</v>
      </c>
      <c r="R366" s="22">
        <f t="shared" si="109"/>
        <v>0</v>
      </c>
      <c r="S366" s="2"/>
      <c r="T366" s="2"/>
      <c r="U366" s="2"/>
      <c r="V366" s="2">
        <f t="shared" si="100"/>
        <v>0</v>
      </c>
      <c r="W366" s="3">
        <f t="shared" si="93"/>
        <v>0</v>
      </c>
      <c r="X366" s="2"/>
      <c r="Y366" s="2"/>
      <c r="Z366" s="2"/>
      <c r="AA366" s="2">
        <f t="shared" si="101"/>
        <v>0</v>
      </c>
      <c r="AB366" s="3">
        <f t="shared" si="94"/>
        <v>0</v>
      </c>
      <c r="AC366" s="2"/>
      <c r="AD366" s="2"/>
      <c r="AE366" s="2"/>
      <c r="AF366" s="2">
        <f t="shared" si="102"/>
        <v>0</v>
      </c>
      <c r="AG366" s="3">
        <f t="shared" si="95"/>
        <v>0</v>
      </c>
      <c r="AH366" s="2"/>
      <c r="AI366" s="2"/>
      <c r="AJ366" s="2"/>
      <c r="AK366" s="2">
        <f t="shared" si="103"/>
        <v>0</v>
      </c>
      <c r="AL366" s="4">
        <f t="shared" si="96"/>
        <v>0</v>
      </c>
      <c r="AM366" s="2"/>
      <c r="AN366" s="2"/>
      <c r="AO366" s="2"/>
      <c r="AP366" s="2">
        <f t="shared" si="104"/>
        <v>0</v>
      </c>
      <c r="AQ366" s="4">
        <f t="shared" si="97"/>
        <v>0</v>
      </c>
      <c r="AR366" s="2"/>
      <c r="AS366" s="2"/>
      <c r="AT366" s="2"/>
      <c r="AU366" s="2">
        <f t="shared" si="105"/>
        <v>0</v>
      </c>
      <c r="AV366" s="4">
        <f t="shared" si="98"/>
        <v>0</v>
      </c>
    </row>
    <row r="367" spans="1:48" ht="24.75" x14ac:dyDescent="0.25">
      <c r="A367" s="14">
        <v>102078501</v>
      </c>
      <c r="B367" s="15" t="str">
        <f>VLOOKUP(A367,'[31]MEDICAMENTOS OCT-NOV-DIC 2025'!$B$2:$D$1754,3,0)</f>
        <v>AGUA ESTÉRIL, frasco o bolsa, 1,000-4,000ml, Vía Parenteral.</v>
      </c>
      <c r="C367" s="16">
        <v>1.24</v>
      </c>
      <c r="D367" s="17">
        <v>12762</v>
      </c>
      <c r="E367" s="17">
        <v>0</v>
      </c>
      <c r="F367" s="17">
        <v>0</v>
      </c>
      <c r="G367" s="18">
        <f t="shared" si="106"/>
        <v>12762</v>
      </c>
      <c r="H367" s="16">
        <f t="shared" si="107"/>
        <v>15824.88</v>
      </c>
      <c r="I367" s="17">
        <v>10290</v>
      </c>
      <c r="J367" s="17">
        <v>0</v>
      </c>
      <c r="K367" s="17">
        <v>384</v>
      </c>
      <c r="L367" s="19">
        <f t="shared" si="99"/>
        <v>10674</v>
      </c>
      <c r="M367" s="20">
        <f t="shared" si="92"/>
        <v>13235.76</v>
      </c>
      <c r="N367" s="17">
        <v>5562</v>
      </c>
      <c r="O367" s="17">
        <v>0</v>
      </c>
      <c r="P367" s="17">
        <v>0</v>
      </c>
      <c r="Q367" s="21">
        <f t="shared" si="108"/>
        <v>5562</v>
      </c>
      <c r="R367" s="22">
        <f t="shared" si="109"/>
        <v>6896.88</v>
      </c>
      <c r="S367" s="2"/>
      <c r="T367" s="2"/>
      <c r="U367" s="2"/>
      <c r="V367" s="2">
        <f t="shared" si="100"/>
        <v>0</v>
      </c>
      <c r="W367" s="3">
        <f t="shared" si="93"/>
        <v>0</v>
      </c>
      <c r="X367" s="2"/>
      <c r="Y367" s="2"/>
      <c r="Z367" s="2"/>
      <c r="AA367" s="2">
        <f t="shared" si="101"/>
        <v>0</v>
      </c>
      <c r="AB367" s="3">
        <f t="shared" si="94"/>
        <v>0</v>
      </c>
      <c r="AC367" s="2"/>
      <c r="AD367" s="2"/>
      <c r="AE367" s="2"/>
      <c r="AF367" s="2">
        <f t="shared" si="102"/>
        <v>0</v>
      </c>
      <c r="AG367" s="3">
        <f t="shared" si="95"/>
        <v>0</v>
      </c>
      <c r="AH367" s="2"/>
      <c r="AI367" s="2"/>
      <c r="AJ367" s="2"/>
      <c r="AK367" s="2">
        <f t="shared" si="103"/>
        <v>0</v>
      </c>
      <c r="AL367" s="4">
        <f t="shared" si="96"/>
        <v>0</v>
      </c>
      <c r="AM367" s="2"/>
      <c r="AN367" s="2"/>
      <c r="AO367" s="2"/>
      <c r="AP367" s="2">
        <f t="shared" si="104"/>
        <v>0</v>
      </c>
      <c r="AQ367" s="4">
        <f t="shared" si="97"/>
        <v>0</v>
      </c>
      <c r="AR367" s="2"/>
      <c r="AS367" s="2"/>
      <c r="AT367" s="2"/>
      <c r="AU367" s="2">
        <f t="shared" si="105"/>
        <v>0</v>
      </c>
      <c r="AV367" s="4">
        <f t="shared" si="98"/>
        <v>0</v>
      </c>
    </row>
    <row r="368" spans="1:48" ht="24.75" x14ac:dyDescent="0.25">
      <c r="A368" s="14">
        <v>102078701</v>
      </c>
      <c r="B368" s="15" t="str">
        <f>VLOOKUP(A368,'[31]MEDICAMENTOS OCT-NOV-DIC 2025'!$B$2:$D$1754,3,0)</f>
        <v>OMEPRAZOL, 40MG, POLVO LIOFILIZADO, I.V.</v>
      </c>
      <c r="C368" s="16">
        <v>0.27</v>
      </c>
      <c r="D368" s="17">
        <v>71190</v>
      </c>
      <c r="E368" s="17">
        <v>27260</v>
      </c>
      <c r="F368" s="17">
        <v>9850</v>
      </c>
      <c r="G368" s="18">
        <f t="shared" si="106"/>
        <v>108300</v>
      </c>
      <c r="H368" s="16">
        <f t="shared" si="107"/>
        <v>29241.000000000004</v>
      </c>
      <c r="I368" s="17">
        <v>43250</v>
      </c>
      <c r="J368" s="17">
        <v>22310</v>
      </c>
      <c r="K368" s="17">
        <v>5230</v>
      </c>
      <c r="L368" s="19">
        <f t="shared" si="99"/>
        <v>70790</v>
      </c>
      <c r="M368" s="20">
        <f t="shared" si="92"/>
        <v>19113.300000000003</v>
      </c>
      <c r="N368" s="17">
        <v>31860</v>
      </c>
      <c r="O368" s="17">
        <v>17720</v>
      </c>
      <c r="P368" s="17">
        <v>0</v>
      </c>
      <c r="Q368" s="21">
        <f t="shared" si="108"/>
        <v>49580</v>
      </c>
      <c r="R368" s="22">
        <f t="shared" si="109"/>
        <v>13386.6</v>
      </c>
      <c r="S368" s="2"/>
      <c r="T368" s="2"/>
      <c r="U368" s="2"/>
      <c r="V368" s="2">
        <f t="shared" si="100"/>
        <v>0</v>
      </c>
      <c r="W368" s="3">
        <f t="shared" si="93"/>
        <v>0</v>
      </c>
      <c r="X368" s="2"/>
      <c r="Y368" s="2"/>
      <c r="Z368" s="2"/>
      <c r="AA368" s="2">
        <f t="shared" si="101"/>
        <v>0</v>
      </c>
      <c r="AB368" s="3">
        <f t="shared" si="94"/>
        <v>0</v>
      </c>
      <c r="AC368" s="2"/>
      <c r="AD368" s="2"/>
      <c r="AE368" s="2"/>
      <c r="AF368" s="2">
        <f t="shared" si="102"/>
        <v>0</v>
      </c>
      <c r="AG368" s="3">
        <f t="shared" si="95"/>
        <v>0</v>
      </c>
      <c r="AH368" s="2"/>
      <c r="AI368" s="2"/>
      <c r="AJ368" s="2"/>
      <c r="AK368" s="2">
        <f t="shared" si="103"/>
        <v>0</v>
      </c>
      <c r="AL368" s="4">
        <f t="shared" si="96"/>
        <v>0</v>
      </c>
      <c r="AM368" s="2"/>
      <c r="AN368" s="2"/>
      <c r="AO368" s="2"/>
      <c r="AP368" s="2">
        <f t="shared" si="104"/>
        <v>0</v>
      </c>
      <c r="AQ368" s="4">
        <f t="shared" si="97"/>
        <v>0</v>
      </c>
      <c r="AR368" s="2"/>
      <c r="AS368" s="2"/>
      <c r="AT368" s="2"/>
      <c r="AU368" s="2">
        <f t="shared" si="105"/>
        <v>0</v>
      </c>
      <c r="AV368" s="4">
        <f t="shared" si="98"/>
        <v>0</v>
      </c>
    </row>
    <row r="369" spans="1:48" ht="24.75" x14ac:dyDescent="0.25">
      <c r="A369" s="14">
        <v>102079001</v>
      </c>
      <c r="B369" s="15" t="str">
        <f>VLOOKUP(A369,'[31]MEDICAMENTOS OCT-NOV-DIC 2025'!$B$2:$D$1754,3,0)</f>
        <v>HIERRO NO DEXTRÁN, 10-20MG/ML, SOLUCIÓN, I.V.</v>
      </c>
      <c r="C369" s="16">
        <v>1.27</v>
      </c>
      <c r="D369" s="17">
        <v>0</v>
      </c>
      <c r="E369" s="17">
        <v>0</v>
      </c>
      <c r="F369" s="17">
        <v>0</v>
      </c>
      <c r="G369" s="18">
        <f t="shared" si="106"/>
        <v>0</v>
      </c>
      <c r="H369" s="16">
        <f t="shared" si="107"/>
        <v>0</v>
      </c>
      <c r="I369" s="17">
        <v>0</v>
      </c>
      <c r="J369" s="17">
        <v>0</v>
      </c>
      <c r="K369" s="17">
        <v>0</v>
      </c>
      <c r="L369" s="19">
        <f t="shared" si="99"/>
        <v>0</v>
      </c>
      <c r="M369" s="20">
        <f t="shared" si="92"/>
        <v>0</v>
      </c>
      <c r="N369" s="17">
        <v>0</v>
      </c>
      <c r="O369" s="17">
        <v>0</v>
      </c>
      <c r="P369" s="17">
        <v>0</v>
      </c>
      <c r="Q369" s="21">
        <f t="shared" si="108"/>
        <v>0</v>
      </c>
      <c r="R369" s="22">
        <f t="shared" si="109"/>
        <v>0</v>
      </c>
      <c r="S369" s="2"/>
      <c r="T369" s="2"/>
      <c r="U369" s="2"/>
      <c r="V369" s="2">
        <f t="shared" si="100"/>
        <v>0</v>
      </c>
      <c r="W369" s="3">
        <f t="shared" si="93"/>
        <v>0</v>
      </c>
      <c r="X369" s="2"/>
      <c r="Y369" s="2"/>
      <c r="Z369" s="2"/>
      <c r="AA369" s="2">
        <f t="shared" si="101"/>
        <v>0</v>
      </c>
      <c r="AB369" s="3">
        <f t="shared" si="94"/>
        <v>0</v>
      </c>
      <c r="AC369" s="2"/>
      <c r="AD369" s="2"/>
      <c r="AE369" s="2"/>
      <c r="AF369" s="2">
        <f t="shared" si="102"/>
        <v>0</v>
      </c>
      <c r="AG369" s="3">
        <f t="shared" si="95"/>
        <v>0</v>
      </c>
      <c r="AH369" s="2"/>
      <c r="AI369" s="2"/>
      <c r="AJ369" s="2"/>
      <c r="AK369" s="2">
        <f t="shared" si="103"/>
        <v>0</v>
      </c>
      <c r="AL369" s="4">
        <f t="shared" si="96"/>
        <v>0</v>
      </c>
      <c r="AM369" s="2"/>
      <c r="AN369" s="2"/>
      <c r="AO369" s="2"/>
      <c r="AP369" s="2">
        <f t="shared" si="104"/>
        <v>0</v>
      </c>
      <c r="AQ369" s="4">
        <f t="shared" si="97"/>
        <v>0</v>
      </c>
      <c r="AR369" s="2"/>
      <c r="AS369" s="2"/>
      <c r="AT369" s="2"/>
      <c r="AU369" s="2">
        <f t="shared" si="105"/>
        <v>0</v>
      </c>
      <c r="AV369" s="4">
        <f t="shared" si="98"/>
        <v>0</v>
      </c>
    </row>
    <row r="370" spans="1:48" ht="24.75" x14ac:dyDescent="0.25">
      <c r="A370" s="14">
        <v>102079101</v>
      </c>
      <c r="B370" s="15" t="str">
        <f>VLOOKUP(A370,'[31]MEDICAMENTOS OCT-NOV-DIC 2025'!$B$2:$D$1754,3,0)</f>
        <v>TIROFIBAN CLORHIDRATO 0.25mg/ml, solución, I.V.</v>
      </c>
      <c r="C370" s="16">
        <v>10</v>
      </c>
      <c r="D370" s="17">
        <v>110</v>
      </c>
      <c r="E370" s="17">
        <v>0</v>
      </c>
      <c r="F370" s="17">
        <v>0</v>
      </c>
      <c r="G370" s="18">
        <f t="shared" si="106"/>
        <v>110</v>
      </c>
      <c r="H370" s="16">
        <f t="shared" si="107"/>
        <v>1100</v>
      </c>
      <c r="I370" s="17">
        <v>110</v>
      </c>
      <c r="J370" s="17">
        <v>0</v>
      </c>
      <c r="K370" s="17">
        <v>0</v>
      </c>
      <c r="L370" s="19">
        <f t="shared" si="99"/>
        <v>110</v>
      </c>
      <c r="M370" s="20">
        <f t="shared" si="92"/>
        <v>1100</v>
      </c>
      <c r="N370" s="17">
        <v>72</v>
      </c>
      <c r="O370" s="17">
        <v>0</v>
      </c>
      <c r="P370" s="17">
        <v>0</v>
      </c>
      <c r="Q370" s="21">
        <f t="shared" si="108"/>
        <v>72</v>
      </c>
      <c r="R370" s="22">
        <f t="shared" si="109"/>
        <v>720</v>
      </c>
      <c r="S370" s="2"/>
      <c r="T370" s="2"/>
      <c r="U370" s="2"/>
      <c r="V370" s="2">
        <f t="shared" si="100"/>
        <v>0</v>
      </c>
      <c r="W370" s="3">
        <f t="shared" si="93"/>
        <v>0</v>
      </c>
      <c r="X370" s="2"/>
      <c r="Y370" s="2"/>
      <c r="Z370" s="2"/>
      <c r="AA370" s="2">
        <f t="shared" si="101"/>
        <v>0</v>
      </c>
      <c r="AB370" s="3">
        <f t="shared" si="94"/>
        <v>0</v>
      </c>
      <c r="AC370" s="2"/>
      <c r="AD370" s="2"/>
      <c r="AE370" s="2"/>
      <c r="AF370" s="2">
        <f t="shared" si="102"/>
        <v>0</v>
      </c>
      <c r="AG370" s="3">
        <f t="shared" si="95"/>
        <v>0</v>
      </c>
      <c r="AH370" s="2"/>
      <c r="AI370" s="2"/>
      <c r="AJ370" s="2"/>
      <c r="AK370" s="2">
        <f t="shared" si="103"/>
        <v>0</v>
      </c>
      <c r="AL370" s="4">
        <f t="shared" si="96"/>
        <v>0</v>
      </c>
      <c r="AM370" s="2"/>
      <c r="AN370" s="2"/>
      <c r="AO370" s="2"/>
      <c r="AP370" s="2">
        <f t="shared" si="104"/>
        <v>0</v>
      </c>
      <c r="AQ370" s="4">
        <f t="shared" si="97"/>
        <v>0</v>
      </c>
      <c r="AR370" s="2"/>
      <c r="AS370" s="2"/>
      <c r="AT370" s="2"/>
      <c r="AU370" s="2">
        <f t="shared" si="105"/>
        <v>0</v>
      </c>
      <c r="AV370" s="4">
        <f t="shared" si="98"/>
        <v>0</v>
      </c>
    </row>
    <row r="371" spans="1:48" ht="60.75" x14ac:dyDescent="0.25">
      <c r="A371" s="14">
        <v>102079201</v>
      </c>
      <c r="B371" s="15" t="str">
        <f>VLOOKUP(A371,'[31]MEDICAMENTOS OCT-NOV-DIC 2025'!$B$2:$D$1754,3,0)</f>
        <v>DEXTROSA EN AGUA, AL 5% EN SOLUCIÓN SALINA AL 0.33%, SOLUCIÓN, ENVASE PLÁSTICO (BOLSA O FRASCO), CON EQUIPO ADAPTABLE DESECHABLE PARA INFUSIÓN INTRAVENOSA, 500ML.</v>
      </c>
      <c r="C371" s="16">
        <v>0.95</v>
      </c>
      <c r="D371" s="17">
        <v>24670</v>
      </c>
      <c r="E371" s="17">
        <v>0</v>
      </c>
      <c r="F371" s="17">
        <v>192</v>
      </c>
      <c r="G371" s="18">
        <f t="shared" si="106"/>
        <v>24862</v>
      </c>
      <c r="H371" s="16">
        <f t="shared" si="107"/>
        <v>23618.899999999998</v>
      </c>
      <c r="I371" s="17">
        <v>24670</v>
      </c>
      <c r="J371" s="17">
        <v>0</v>
      </c>
      <c r="K371" s="17">
        <v>0</v>
      </c>
      <c r="L371" s="19">
        <f t="shared" si="99"/>
        <v>24670</v>
      </c>
      <c r="M371" s="20">
        <f t="shared" si="92"/>
        <v>23436.5</v>
      </c>
      <c r="N371" s="17">
        <v>24670</v>
      </c>
      <c r="O371" s="17">
        <v>0</v>
      </c>
      <c r="P371" s="17">
        <v>0</v>
      </c>
      <c r="Q371" s="21">
        <f t="shared" si="108"/>
        <v>24670</v>
      </c>
      <c r="R371" s="22">
        <f t="shared" si="109"/>
        <v>23436.5</v>
      </c>
      <c r="S371" s="2"/>
      <c r="T371" s="2"/>
      <c r="U371" s="2"/>
      <c r="V371" s="2">
        <f t="shared" si="100"/>
        <v>0</v>
      </c>
      <c r="W371" s="3">
        <f t="shared" si="93"/>
        <v>0</v>
      </c>
      <c r="X371" s="2"/>
      <c r="Y371" s="2"/>
      <c r="Z371" s="2"/>
      <c r="AA371" s="2">
        <f t="shared" si="101"/>
        <v>0</v>
      </c>
      <c r="AB371" s="3">
        <f t="shared" si="94"/>
        <v>0</v>
      </c>
      <c r="AC371" s="2"/>
      <c r="AD371" s="2"/>
      <c r="AE371" s="2"/>
      <c r="AF371" s="2">
        <f t="shared" si="102"/>
        <v>0</v>
      </c>
      <c r="AG371" s="3">
        <f t="shared" si="95"/>
        <v>0</v>
      </c>
      <c r="AH371" s="2"/>
      <c r="AI371" s="2"/>
      <c r="AJ371" s="2"/>
      <c r="AK371" s="2">
        <f t="shared" si="103"/>
        <v>0</v>
      </c>
      <c r="AL371" s="4">
        <f t="shared" si="96"/>
        <v>0</v>
      </c>
      <c r="AM371" s="2"/>
      <c r="AN371" s="2"/>
      <c r="AO371" s="2"/>
      <c r="AP371" s="2">
        <f t="shared" si="104"/>
        <v>0</v>
      </c>
      <c r="AQ371" s="4">
        <f t="shared" si="97"/>
        <v>0</v>
      </c>
      <c r="AR371" s="2"/>
      <c r="AS371" s="2"/>
      <c r="AT371" s="2"/>
      <c r="AU371" s="2">
        <f t="shared" si="105"/>
        <v>0</v>
      </c>
      <c r="AV371" s="4">
        <f t="shared" si="98"/>
        <v>0</v>
      </c>
    </row>
    <row r="372" spans="1:48" x14ac:dyDescent="0.25">
      <c r="A372" s="14">
        <v>102079301</v>
      </c>
      <c r="B372" s="15" t="str">
        <f>VLOOKUP(A372,'[31]MEDICAMENTOS OCT-NOV-DIC 2025'!$B$2:$D$1754,3,0)</f>
        <v>AMIODARONA 50mg/ml, solución, I.V.</v>
      </c>
      <c r="C372" s="16">
        <v>0.89</v>
      </c>
      <c r="D372" s="17">
        <v>0</v>
      </c>
      <c r="E372" s="17">
        <v>1276</v>
      </c>
      <c r="F372" s="17">
        <v>1938</v>
      </c>
      <c r="G372" s="18">
        <f t="shared" si="106"/>
        <v>3214</v>
      </c>
      <c r="H372" s="16">
        <f t="shared" si="107"/>
        <v>2860.46</v>
      </c>
      <c r="I372" s="17">
        <v>8251</v>
      </c>
      <c r="J372" s="17">
        <v>1185</v>
      </c>
      <c r="K372" s="17">
        <v>2760</v>
      </c>
      <c r="L372" s="19">
        <f t="shared" si="99"/>
        <v>12196</v>
      </c>
      <c r="M372" s="20">
        <f t="shared" si="92"/>
        <v>10854.44</v>
      </c>
      <c r="N372" s="17">
        <v>6817</v>
      </c>
      <c r="O372" s="17">
        <v>1135</v>
      </c>
      <c r="P372" s="17">
        <v>2736</v>
      </c>
      <c r="Q372" s="21">
        <f t="shared" si="108"/>
        <v>10688</v>
      </c>
      <c r="R372" s="22">
        <f t="shared" si="109"/>
        <v>9512.32</v>
      </c>
      <c r="S372" s="2"/>
      <c r="T372" s="2"/>
      <c r="U372" s="2"/>
      <c r="V372" s="2">
        <f t="shared" si="100"/>
        <v>0</v>
      </c>
      <c r="W372" s="3">
        <f t="shared" si="93"/>
        <v>0</v>
      </c>
      <c r="X372" s="2"/>
      <c r="Y372" s="2"/>
      <c r="Z372" s="2"/>
      <c r="AA372" s="2">
        <f t="shared" si="101"/>
        <v>0</v>
      </c>
      <c r="AB372" s="3">
        <f t="shared" si="94"/>
        <v>0</v>
      </c>
      <c r="AC372" s="2"/>
      <c r="AD372" s="2"/>
      <c r="AE372" s="2"/>
      <c r="AF372" s="2">
        <f t="shared" si="102"/>
        <v>0</v>
      </c>
      <c r="AG372" s="3">
        <f t="shared" si="95"/>
        <v>0</v>
      </c>
      <c r="AH372" s="2"/>
      <c r="AI372" s="2"/>
      <c r="AJ372" s="2"/>
      <c r="AK372" s="2">
        <f t="shared" si="103"/>
        <v>0</v>
      </c>
      <c r="AL372" s="4">
        <f t="shared" si="96"/>
        <v>0</v>
      </c>
      <c r="AM372" s="2"/>
      <c r="AN372" s="2"/>
      <c r="AO372" s="2"/>
      <c r="AP372" s="2">
        <f t="shared" si="104"/>
        <v>0</v>
      </c>
      <c r="AQ372" s="4">
        <f t="shared" si="97"/>
        <v>0</v>
      </c>
      <c r="AR372" s="2"/>
      <c r="AS372" s="2"/>
      <c r="AT372" s="2"/>
      <c r="AU372" s="2">
        <f t="shared" si="105"/>
        <v>0</v>
      </c>
      <c r="AV372" s="4">
        <f t="shared" si="98"/>
        <v>0</v>
      </c>
    </row>
    <row r="373" spans="1:48" x14ac:dyDescent="0.25">
      <c r="A373" s="14">
        <v>102079401</v>
      </c>
      <c r="B373" s="15" t="str">
        <f>VLOOKUP(A373,'[31]MEDICAMENTOS OCT-NOV-DIC 2025'!$B$2:$D$1754,3,0)</f>
        <v>ADENOSINA, 3MG/ML, SOLUCIÓN, . I.V.</v>
      </c>
      <c r="C373" s="16">
        <v>5.18</v>
      </c>
      <c r="D373" s="17">
        <v>84</v>
      </c>
      <c r="E373" s="17">
        <v>91</v>
      </c>
      <c r="F373" s="17">
        <v>108</v>
      </c>
      <c r="G373" s="18">
        <f t="shared" si="106"/>
        <v>283</v>
      </c>
      <c r="H373" s="16">
        <f t="shared" si="107"/>
        <v>1465.9399999999998</v>
      </c>
      <c r="I373" s="17">
        <v>0</v>
      </c>
      <c r="J373" s="17">
        <v>0</v>
      </c>
      <c r="K373" s="17">
        <v>10</v>
      </c>
      <c r="L373" s="19">
        <f t="shared" si="99"/>
        <v>10</v>
      </c>
      <c r="M373" s="20">
        <f t="shared" si="92"/>
        <v>51.8</v>
      </c>
      <c r="N373" s="17">
        <v>0</v>
      </c>
      <c r="O373" s="17">
        <v>0</v>
      </c>
      <c r="P373" s="17">
        <v>0</v>
      </c>
      <c r="Q373" s="21">
        <f t="shared" si="108"/>
        <v>0</v>
      </c>
      <c r="R373" s="22">
        <f t="shared" si="109"/>
        <v>0</v>
      </c>
      <c r="S373" s="2"/>
      <c r="T373" s="2"/>
      <c r="U373" s="2"/>
      <c r="V373" s="2">
        <f t="shared" si="100"/>
        <v>0</v>
      </c>
      <c r="W373" s="3">
        <f t="shared" si="93"/>
        <v>0</v>
      </c>
      <c r="X373" s="2"/>
      <c r="Y373" s="2"/>
      <c r="Z373" s="2"/>
      <c r="AA373" s="2">
        <f t="shared" si="101"/>
        <v>0</v>
      </c>
      <c r="AB373" s="3">
        <f t="shared" si="94"/>
        <v>0</v>
      </c>
      <c r="AC373" s="2"/>
      <c r="AD373" s="2"/>
      <c r="AE373" s="2"/>
      <c r="AF373" s="2">
        <f t="shared" si="102"/>
        <v>0</v>
      </c>
      <c r="AG373" s="3">
        <f t="shared" si="95"/>
        <v>0</v>
      </c>
      <c r="AH373" s="2"/>
      <c r="AI373" s="2"/>
      <c r="AJ373" s="2"/>
      <c r="AK373" s="2">
        <f t="shared" si="103"/>
        <v>0</v>
      </c>
      <c r="AL373" s="4">
        <f t="shared" si="96"/>
        <v>0</v>
      </c>
      <c r="AM373" s="2"/>
      <c r="AN373" s="2"/>
      <c r="AO373" s="2"/>
      <c r="AP373" s="2">
        <f t="shared" si="104"/>
        <v>0</v>
      </c>
      <c r="AQ373" s="4">
        <f t="shared" si="97"/>
        <v>0</v>
      </c>
      <c r="AR373" s="2"/>
      <c r="AS373" s="2"/>
      <c r="AT373" s="2"/>
      <c r="AU373" s="2">
        <f t="shared" si="105"/>
        <v>0</v>
      </c>
      <c r="AV373" s="4">
        <f t="shared" si="98"/>
        <v>0</v>
      </c>
    </row>
    <row r="374" spans="1:48" x14ac:dyDescent="0.25">
      <c r="A374" s="14">
        <v>102079501</v>
      </c>
      <c r="B374" s="15" t="str">
        <f>VLOOKUP(A374,'[31]MEDICAMENTOS OCT-NOV-DIC 2025'!$B$2:$D$1754,3,0)</f>
        <v>LEVOFLOXACINA, 500MG, SOLUCIÓN, I.V.</v>
      </c>
      <c r="C374" s="16">
        <v>0.81</v>
      </c>
      <c r="D374" s="17">
        <v>6230</v>
      </c>
      <c r="E374" s="17">
        <v>2587</v>
      </c>
      <c r="F374" s="17">
        <v>768</v>
      </c>
      <c r="G374" s="18">
        <f t="shared" si="106"/>
        <v>9585</v>
      </c>
      <c r="H374" s="16">
        <f t="shared" si="107"/>
        <v>7763.85</v>
      </c>
      <c r="I374" s="17">
        <v>4118</v>
      </c>
      <c r="J374" s="17">
        <v>2337</v>
      </c>
      <c r="K374" s="17">
        <v>1056</v>
      </c>
      <c r="L374" s="19">
        <f t="shared" si="99"/>
        <v>7511</v>
      </c>
      <c r="M374" s="20">
        <f t="shared" si="92"/>
        <v>6083.9100000000008</v>
      </c>
      <c r="N374" s="17">
        <v>4283</v>
      </c>
      <c r="O374" s="17">
        <v>2007</v>
      </c>
      <c r="P374" s="17">
        <v>432</v>
      </c>
      <c r="Q374" s="21">
        <f t="shared" si="108"/>
        <v>6722</v>
      </c>
      <c r="R374" s="22">
        <f t="shared" si="109"/>
        <v>5444.8200000000006</v>
      </c>
      <c r="S374" s="2"/>
      <c r="T374" s="2"/>
      <c r="U374" s="2"/>
      <c r="V374" s="2">
        <f t="shared" si="100"/>
        <v>0</v>
      </c>
      <c r="W374" s="3">
        <f t="shared" si="93"/>
        <v>0</v>
      </c>
      <c r="X374" s="2"/>
      <c r="Y374" s="2"/>
      <c r="Z374" s="2"/>
      <c r="AA374" s="2">
        <f t="shared" si="101"/>
        <v>0</v>
      </c>
      <c r="AB374" s="3">
        <f t="shared" si="94"/>
        <v>0</v>
      </c>
      <c r="AC374" s="2"/>
      <c r="AD374" s="2"/>
      <c r="AE374" s="2"/>
      <c r="AF374" s="2">
        <f t="shared" si="102"/>
        <v>0</v>
      </c>
      <c r="AG374" s="3">
        <f t="shared" si="95"/>
        <v>0</v>
      </c>
      <c r="AH374" s="2"/>
      <c r="AI374" s="2"/>
      <c r="AJ374" s="2"/>
      <c r="AK374" s="2">
        <f t="shared" si="103"/>
        <v>0</v>
      </c>
      <c r="AL374" s="4">
        <f t="shared" si="96"/>
        <v>0</v>
      </c>
      <c r="AM374" s="2"/>
      <c r="AN374" s="2"/>
      <c r="AO374" s="2"/>
      <c r="AP374" s="2">
        <f t="shared" si="104"/>
        <v>0</v>
      </c>
      <c r="AQ374" s="4">
        <f t="shared" si="97"/>
        <v>0</v>
      </c>
      <c r="AR374" s="2"/>
      <c r="AS374" s="2"/>
      <c r="AT374" s="2"/>
      <c r="AU374" s="2">
        <f t="shared" si="105"/>
        <v>0</v>
      </c>
      <c r="AV374" s="4">
        <f t="shared" si="98"/>
        <v>0</v>
      </c>
    </row>
    <row r="375" spans="1:48" ht="24.75" x14ac:dyDescent="0.25">
      <c r="A375" s="14">
        <v>102079601</v>
      </c>
      <c r="B375" s="15" t="str">
        <f>VLOOKUP(A375,'[31]MEDICAMENTOS OCT-NOV-DIC 2025'!$B$2:$D$1754,3,0)</f>
        <v>METOTREXATE, 1G, SOLUCIÓN , I.M., I.T., I.V.</v>
      </c>
      <c r="C375" s="16">
        <v>59.8</v>
      </c>
      <c r="D375" s="17">
        <v>0</v>
      </c>
      <c r="E375" s="17">
        <v>0</v>
      </c>
      <c r="F375" s="17">
        <v>0</v>
      </c>
      <c r="G375" s="18">
        <f t="shared" si="106"/>
        <v>0</v>
      </c>
      <c r="H375" s="16">
        <f t="shared" si="107"/>
        <v>0</v>
      </c>
      <c r="I375" s="17">
        <v>0</v>
      </c>
      <c r="J375" s="17">
        <v>0</v>
      </c>
      <c r="K375" s="17">
        <v>0</v>
      </c>
      <c r="L375" s="19">
        <f t="shared" si="99"/>
        <v>0</v>
      </c>
      <c r="M375" s="20">
        <f t="shared" si="92"/>
        <v>0</v>
      </c>
      <c r="N375" s="17">
        <v>0</v>
      </c>
      <c r="O375" s="17">
        <v>0</v>
      </c>
      <c r="P375" s="17">
        <v>0</v>
      </c>
      <c r="Q375" s="21">
        <f t="shared" si="108"/>
        <v>0</v>
      </c>
      <c r="R375" s="22">
        <f t="shared" si="109"/>
        <v>0</v>
      </c>
      <c r="S375" s="2"/>
      <c r="T375" s="2"/>
      <c r="U375" s="2"/>
      <c r="V375" s="2">
        <f t="shared" si="100"/>
        <v>0</v>
      </c>
      <c r="W375" s="3">
        <f t="shared" si="93"/>
        <v>0</v>
      </c>
      <c r="X375" s="2"/>
      <c r="Y375" s="2"/>
      <c r="Z375" s="2"/>
      <c r="AA375" s="2">
        <f t="shared" si="101"/>
        <v>0</v>
      </c>
      <c r="AB375" s="3">
        <f t="shared" si="94"/>
        <v>0</v>
      </c>
      <c r="AC375" s="2"/>
      <c r="AD375" s="2"/>
      <c r="AE375" s="2"/>
      <c r="AF375" s="2">
        <f t="shared" si="102"/>
        <v>0</v>
      </c>
      <c r="AG375" s="3">
        <f t="shared" si="95"/>
        <v>0</v>
      </c>
      <c r="AH375" s="2"/>
      <c r="AI375" s="2"/>
      <c r="AJ375" s="2"/>
      <c r="AK375" s="2">
        <f t="shared" si="103"/>
        <v>0</v>
      </c>
      <c r="AL375" s="4">
        <f t="shared" si="96"/>
        <v>0</v>
      </c>
      <c r="AM375" s="2"/>
      <c r="AN375" s="2"/>
      <c r="AO375" s="2"/>
      <c r="AP375" s="2">
        <f t="shared" si="104"/>
        <v>0</v>
      </c>
      <c r="AQ375" s="4">
        <f t="shared" si="97"/>
        <v>0</v>
      </c>
      <c r="AR375" s="2"/>
      <c r="AS375" s="2"/>
      <c r="AT375" s="2"/>
      <c r="AU375" s="2">
        <f t="shared" si="105"/>
        <v>0</v>
      </c>
      <c r="AV375" s="4">
        <f t="shared" si="98"/>
        <v>0</v>
      </c>
    </row>
    <row r="376" spans="1:48" ht="36.75" x14ac:dyDescent="0.25">
      <c r="A376" s="14">
        <v>102079701</v>
      </c>
      <c r="B376" s="15" t="str">
        <f>VLOOKUP(A376,'[31]MEDICAMENTOS OCT-NOV-DIC 2025'!$B$2:$D$1754,3,0)</f>
        <v>CITARABINA 500mg-1000mg, polvo estéril para solución inyectable, I.V. Infusión I.V., S.C., Intratecal.</v>
      </c>
      <c r="C376" s="16">
        <v>14.22</v>
      </c>
      <c r="D376" s="17">
        <v>2661</v>
      </c>
      <c r="E376" s="17">
        <v>0</v>
      </c>
      <c r="F376" s="17">
        <v>180</v>
      </c>
      <c r="G376" s="18">
        <f t="shared" si="106"/>
        <v>2841</v>
      </c>
      <c r="H376" s="16">
        <f t="shared" si="107"/>
        <v>40399.020000000004</v>
      </c>
      <c r="I376" s="17">
        <v>2661</v>
      </c>
      <c r="J376" s="17">
        <v>0</v>
      </c>
      <c r="K376" s="17">
        <v>110</v>
      </c>
      <c r="L376" s="19">
        <f t="shared" si="99"/>
        <v>2771</v>
      </c>
      <c r="M376" s="20">
        <f t="shared" si="92"/>
        <v>39403.620000000003</v>
      </c>
      <c r="N376" s="17">
        <v>2161</v>
      </c>
      <c r="O376" s="17">
        <v>0</v>
      </c>
      <c r="P376" s="17">
        <v>0</v>
      </c>
      <c r="Q376" s="21">
        <f t="shared" si="108"/>
        <v>2161</v>
      </c>
      <c r="R376" s="22">
        <f t="shared" si="109"/>
        <v>30729.420000000002</v>
      </c>
      <c r="S376" s="2"/>
      <c r="T376" s="2"/>
      <c r="U376" s="2"/>
      <c r="V376" s="2">
        <f t="shared" si="100"/>
        <v>0</v>
      </c>
      <c r="W376" s="3">
        <f t="shared" si="93"/>
        <v>0</v>
      </c>
      <c r="X376" s="2"/>
      <c r="Y376" s="2"/>
      <c r="Z376" s="2"/>
      <c r="AA376" s="2">
        <f t="shared" si="101"/>
        <v>0</v>
      </c>
      <c r="AB376" s="3">
        <f t="shared" si="94"/>
        <v>0</v>
      </c>
      <c r="AC376" s="2"/>
      <c r="AD376" s="2"/>
      <c r="AE376" s="2"/>
      <c r="AF376" s="2">
        <f t="shared" si="102"/>
        <v>0</v>
      </c>
      <c r="AG376" s="3">
        <f t="shared" si="95"/>
        <v>0</v>
      </c>
      <c r="AH376" s="2"/>
      <c r="AI376" s="2"/>
      <c r="AJ376" s="2"/>
      <c r="AK376" s="2">
        <f t="shared" si="103"/>
        <v>0</v>
      </c>
      <c r="AL376" s="4">
        <f t="shared" si="96"/>
        <v>0</v>
      </c>
      <c r="AM376" s="2"/>
      <c r="AN376" s="2"/>
      <c r="AO376" s="2"/>
      <c r="AP376" s="2">
        <f t="shared" si="104"/>
        <v>0</v>
      </c>
      <c r="AQ376" s="4">
        <f t="shared" si="97"/>
        <v>0</v>
      </c>
      <c r="AR376" s="2"/>
      <c r="AS376" s="2"/>
      <c r="AT376" s="2"/>
      <c r="AU376" s="2">
        <f t="shared" si="105"/>
        <v>0</v>
      </c>
      <c r="AV376" s="4">
        <f t="shared" si="98"/>
        <v>0</v>
      </c>
    </row>
    <row r="377" spans="1:48" ht="24.75" x14ac:dyDescent="0.25">
      <c r="A377" s="14">
        <v>102079801</v>
      </c>
      <c r="B377" s="15" t="str">
        <f>VLOOKUP(A377,'[31]MEDICAMENTOS OCT-NOV-DIC 2025'!$B$2:$D$1754,3,0)</f>
        <v>GEMCITABINA CLORHIDRATO 1g, polvo liofilizado,  I.V.</v>
      </c>
      <c r="C377" s="16">
        <v>10.94</v>
      </c>
      <c r="D377" s="17">
        <v>0</v>
      </c>
      <c r="E377" s="17">
        <v>0</v>
      </c>
      <c r="F377" s="17">
        <v>0</v>
      </c>
      <c r="G377" s="18">
        <f t="shared" si="106"/>
        <v>0</v>
      </c>
      <c r="H377" s="16">
        <f t="shared" si="107"/>
        <v>0</v>
      </c>
      <c r="I377" s="17">
        <v>15</v>
      </c>
      <c r="J377" s="17">
        <v>0</v>
      </c>
      <c r="K377" s="17">
        <v>0</v>
      </c>
      <c r="L377" s="19">
        <f t="shared" si="99"/>
        <v>15</v>
      </c>
      <c r="M377" s="20">
        <f t="shared" si="92"/>
        <v>164.1</v>
      </c>
      <c r="N377" s="17">
        <v>15</v>
      </c>
      <c r="O377" s="17">
        <v>0</v>
      </c>
      <c r="P377" s="17">
        <v>0</v>
      </c>
      <c r="Q377" s="21">
        <f t="shared" si="108"/>
        <v>15</v>
      </c>
      <c r="R377" s="22">
        <f t="shared" si="109"/>
        <v>164.1</v>
      </c>
      <c r="S377" s="2"/>
      <c r="T377" s="2"/>
      <c r="U377" s="2"/>
      <c r="V377" s="2">
        <f t="shared" si="100"/>
        <v>0</v>
      </c>
      <c r="W377" s="3">
        <f t="shared" si="93"/>
        <v>0</v>
      </c>
      <c r="X377" s="2"/>
      <c r="Y377" s="2"/>
      <c r="Z377" s="2"/>
      <c r="AA377" s="2">
        <f t="shared" si="101"/>
        <v>0</v>
      </c>
      <c r="AB377" s="3">
        <f t="shared" si="94"/>
        <v>0</v>
      </c>
      <c r="AC377" s="2"/>
      <c r="AD377" s="2"/>
      <c r="AE377" s="2"/>
      <c r="AF377" s="2">
        <f t="shared" si="102"/>
        <v>0</v>
      </c>
      <c r="AG377" s="3">
        <f t="shared" si="95"/>
        <v>0</v>
      </c>
      <c r="AH377" s="2"/>
      <c r="AI377" s="2"/>
      <c r="AJ377" s="2"/>
      <c r="AK377" s="2">
        <f t="shared" si="103"/>
        <v>0</v>
      </c>
      <c r="AL377" s="4">
        <f t="shared" si="96"/>
        <v>0</v>
      </c>
      <c r="AM377" s="2"/>
      <c r="AN377" s="2"/>
      <c r="AO377" s="2"/>
      <c r="AP377" s="2">
        <f t="shared" si="104"/>
        <v>0</v>
      </c>
      <c r="AQ377" s="4">
        <f t="shared" si="97"/>
        <v>0</v>
      </c>
      <c r="AR377" s="2"/>
      <c r="AS377" s="2"/>
      <c r="AT377" s="2"/>
      <c r="AU377" s="2">
        <f t="shared" si="105"/>
        <v>0</v>
      </c>
      <c r="AV377" s="4">
        <f t="shared" si="98"/>
        <v>0</v>
      </c>
    </row>
    <row r="378" spans="1:48" ht="24.75" x14ac:dyDescent="0.25">
      <c r="A378" s="14">
        <v>102080001</v>
      </c>
      <c r="B378" s="15" t="str">
        <f>VLOOKUP(A378,'[31]MEDICAMENTOS OCT-NOV-DIC 2025'!$B$2:$D$1754,3,0)</f>
        <v>ROCURONIO BROMURO 10mg/ml, solución, I.V.</v>
      </c>
      <c r="C378" s="16">
        <v>2.0499999999999998</v>
      </c>
      <c r="D378" s="17">
        <v>9770</v>
      </c>
      <c r="E378" s="17">
        <v>0</v>
      </c>
      <c r="F378" s="17">
        <v>317</v>
      </c>
      <c r="G378" s="18">
        <f t="shared" si="106"/>
        <v>10087</v>
      </c>
      <c r="H378" s="16">
        <f t="shared" si="107"/>
        <v>20678.349999999999</v>
      </c>
      <c r="I378" s="17">
        <v>9370</v>
      </c>
      <c r="J378" s="17">
        <v>2200</v>
      </c>
      <c r="K378" s="17">
        <v>1217</v>
      </c>
      <c r="L378" s="19">
        <f t="shared" si="99"/>
        <v>12787</v>
      </c>
      <c r="M378" s="20">
        <f t="shared" si="92"/>
        <v>26213.35</v>
      </c>
      <c r="N378" s="17">
        <v>18770</v>
      </c>
      <c r="O378" s="17">
        <v>1700</v>
      </c>
      <c r="P378" s="17">
        <v>767</v>
      </c>
      <c r="Q378" s="21">
        <f t="shared" si="108"/>
        <v>21237</v>
      </c>
      <c r="R378" s="22">
        <f t="shared" si="109"/>
        <v>43535.85</v>
      </c>
      <c r="S378" s="2"/>
      <c r="T378" s="2"/>
      <c r="U378" s="2"/>
      <c r="V378" s="2">
        <f t="shared" si="100"/>
        <v>0</v>
      </c>
      <c r="W378" s="3">
        <f t="shared" si="93"/>
        <v>0</v>
      </c>
      <c r="X378" s="2"/>
      <c r="Y378" s="2"/>
      <c r="Z378" s="2"/>
      <c r="AA378" s="2">
        <f t="shared" si="101"/>
        <v>0</v>
      </c>
      <c r="AB378" s="3">
        <f t="shared" si="94"/>
        <v>0</v>
      </c>
      <c r="AC378" s="2"/>
      <c r="AD378" s="2"/>
      <c r="AE378" s="2"/>
      <c r="AF378" s="2">
        <f t="shared" si="102"/>
        <v>0</v>
      </c>
      <c r="AG378" s="3">
        <f t="shared" si="95"/>
        <v>0</v>
      </c>
      <c r="AH378" s="2"/>
      <c r="AI378" s="2"/>
      <c r="AJ378" s="2"/>
      <c r="AK378" s="2">
        <f t="shared" si="103"/>
        <v>0</v>
      </c>
      <c r="AL378" s="4">
        <f t="shared" si="96"/>
        <v>0</v>
      </c>
      <c r="AM378" s="2"/>
      <c r="AN378" s="2"/>
      <c r="AO378" s="2"/>
      <c r="AP378" s="2">
        <f t="shared" si="104"/>
        <v>0</v>
      </c>
      <c r="AQ378" s="4">
        <f t="shared" si="97"/>
        <v>0</v>
      </c>
      <c r="AR378" s="2"/>
      <c r="AS378" s="2"/>
      <c r="AT378" s="2"/>
      <c r="AU378" s="2">
        <f t="shared" si="105"/>
        <v>0</v>
      </c>
      <c r="AV378" s="4">
        <f t="shared" si="98"/>
        <v>0</v>
      </c>
    </row>
    <row r="379" spans="1:48" ht="24.75" x14ac:dyDescent="0.25">
      <c r="A379" s="14">
        <v>102080101</v>
      </c>
      <c r="B379" s="15" t="str">
        <f>VLOOKUP(A379,'[31]MEDICAMENTOS OCT-NOV-DIC 2025'!$B$2:$D$1754,3,0)</f>
        <v xml:space="preserve">CEFTAZIDIMA/AVIBACTAM 2G/0.5G POLVO PARA SOLUCIÓN PARA PERFUSIÓN, I.V. </v>
      </c>
      <c r="C379" s="16">
        <v>138</v>
      </c>
      <c r="D379" s="17">
        <v>4340</v>
      </c>
      <c r="E379" s="17">
        <v>460</v>
      </c>
      <c r="F379" s="17">
        <v>200</v>
      </c>
      <c r="G379" s="18">
        <f t="shared" si="106"/>
        <v>5000</v>
      </c>
      <c r="H379" s="16">
        <f t="shared" si="107"/>
        <v>690000</v>
      </c>
      <c r="I379" s="17">
        <v>3740</v>
      </c>
      <c r="J379" s="17">
        <v>340</v>
      </c>
      <c r="K379" s="17">
        <v>200</v>
      </c>
      <c r="L379" s="19">
        <f t="shared" si="99"/>
        <v>4280</v>
      </c>
      <c r="M379" s="20">
        <f t="shared" si="92"/>
        <v>590640</v>
      </c>
      <c r="N379" s="17">
        <v>2690</v>
      </c>
      <c r="O379" s="17">
        <v>290</v>
      </c>
      <c r="P379" s="17">
        <v>0</v>
      </c>
      <c r="Q379" s="21">
        <f t="shared" si="108"/>
        <v>2980</v>
      </c>
      <c r="R379" s="22">
        <f t="shared" si="109"/>
        <v>411240</v>
      </c>
      <c r="S379" s="2"/>
      <c r="T379" s="2"/>
      <c r="U379" s="2"/>
      <c r="V379" s="2">
        <f t="shared" si="100"/>
        <v>0</v>
      </c>
      <c r="W379" s="3">
        <f t="shared" si="93"/>
        <v>0</v>
      </c>
      <c r="X379" s="2"/>
      <c r="Y379" s="2"/>
      <c r="Z379" s="2"/>
      <c r="AA379" s="2">
        <f t="shared" si="101"/>
        <v>0</v>
      </c>
      <c r="AB379" s="3">
        <f t="shared" si="94"/>
        <v>0</v>
      </c>
      <c r="AC379" s="2"/>
      <c r="AD379" s="2"/>
      <c r="AE379" s="2"/>
      <c r="AF379" s="2">
        <f t="shared" si="102"/>
        <v>0</v>
      </c>
      <c r="AG379" s="3">
        <f t="shared" si="95"/>
        <v>0</v>
      </c>
      <c r="AH379" s="2"/>
      <c r="AI379" s="2"/>
      <c r="AJ379" s="2"/>
      <c r="AK379" s="2">
        <f t="shared" si="103"/>
        <v>0</v>
      </c>
      <c r="AL379" s="4">
        <f t="shared" si="96"/>
        <v>0</v>
      </c>
      <c r="AM379" s="2"/>
      <c r="AN379" s="2"/>
      <c r="AO379" s="2"/>
      <c r="AP379" s="2">
        <f t="shared" si="104"/>
        <v>0</v>
      </c>
      <c r="AQ379" s="4">
        <f t="shared" si="97"/>
        <v>0</v>
      </c>
      <c r="AR379" s="2"/>
      <c r="AS379" s="2"/>
      <c r="AT379" s="2"/>
      <c r="AU379" s="2">
        <f t="shared" si="105"/>
        <v>0</v>
      </c>
      <c r="AV379" s="4">
        <f t="shared" si="98"/>
        <v>0</v>
      </c>
    </row>
    <row r="380" spans="1:48" ht="60.75" x14ac:dyDescent="0.25">
      <c r="A380" s="14">
        <v>102080201</v>
      </c>
      <c r="B380" s="15" t="str">
        <f>VLOOKUP(A380,'[31]MEDICAMENTOS OCT-NOV-DIC 2025'!$B$2:$D$1754,3,0)</f>
        <v>DEXTROSA EN AGUA, AL 5% EN SOLUCIÓN SALINA AL 0.45%, SOLUCIÓN, ENVASE PLÁSTICO (BOLSA O FRASCO), CON EQUIPO ADAPTABLE DESECHABLE PARA INFUSIÓN INTRAVENOSA, 500ML.</v>
      </c>
      <c r="C380" s="16">
        <v>0.88</v>
      </c>
      <c r="D380" s="17">
        <v>7653</v>
      </c>
      <c r="E380" s="17">
        <v>0</v>
      </c>
      <c r="F380" s="17">
        <v>160</v>
      </c>
      <c r="G380" s="18">
        <f t="shared" si="106"/>
        <v>7813</v>
      </c>
      <c r="H380" s="16">
        <f t="shared" si="107"/>
        <v>6875.44</v>
      </c>
      <c r="I380" s="17">
        <v>6905</v>
      </c>
      <c r="J380" s="17">
        <v>0</v>
      </c>
      <c r="K380" s="17">
        <v>80</v>
      </c>
      <c r="L380" s="19">
        <f t="shared" si="99"/>
        <v>6985</v>
      </c>
      <c r="M380" s="20">
        <f t="shared" si="92"/>
        <v>6146.8</v>
      </c>
      <c r="N380" s="17">
        <v>6565</v>
      </c>
      <c r="O380" s="17">
        <v>0</v>
      </c>
      <c r="P380" s="17">
        <v>0</v>
      </c>
      <c r="Q380" s="21">
        <f t="shared" si="108"/>
        <v>6565</v>
      </c>
      <c r="R380" s="22">
        <f t="shared" si="109"/>
        <v>5777.2</v>
      </c>
      <c r="S380" s="2"/>
      <c r="T380" s="2"/>
      <c r="U380" s="2"/>
      <c r="V380" s="2">
        <f t="shared" si="100"/>
        <v>0</v>
      </c>
      <c r="W380" s="3">
        <f t="shared" si="93"/>
        <v>0</v>
      </c>
      <c r="X380" s="2"/>
      <c r="Y380" s="2"/>
      <c r="Z380" s="2"/>
      <c r="AA380" s="2">
        <f t="shared" si="101"/>
        <v>0</v>
      </c>
      <c r="AB380" s="3">
        <f t="shared" si="94"/>
        <v>0</v>
      </c>
      <c r="AC380" s="2"/>
      <c r="AD380" s="2"/>
      <c r="AE380" s="2"/>
      <c r="AF380" s="2">
        <f t="shared" si="102"/>
        <v>0</v>
      </c>
      <c r="AG380" s="3">
        <f t="shared" si="95"/>
        <v>0</v>
      </c>
      <c r="AH380" s="2"/>
      <c r="AI380" s="2"/>
      <c r="AJ380" s="2"/>
      <c r="AK380" s="2">
        <f t="shared" si="103"/>
        <v>0</v>
      </c>
      <c r="AL380" s="4">
        <f t="shared" si="96"/>
        <v>0</v>
      </c>
      <c r="AM380" s="2"/>
      <c r="AN380" s="2"/>
      <c r="AO380" s="2"/>
      <c r="AP380" s="2">
        <f t="shared" si="104"/>
        <v>0</v>
      </c>
      <c r="AQ380" s="4">
        <f t="shared" si="97"/>
        <v>0</v>
      </c>
      <c r="AR380" s="2"/>
      <c r="AS380" s="2"/>
      <c r="AT380" s="2"/>
      <c r="AU380" s="2">
        <f t="shared" si="105"/>
        <v>0</v>
      </c>
      <c r="AV380" s="4">
        <f t="shared" si="98"/>
        <v>0</v>
      </c>
    </row>
    <row r="381" spans="1:48" ht="24.75" x14ac:dyDescent="0.25">
      <c r="A381" s="14">
        <v>102080301</v>
      </c>
      <c r="B381" s="15" t="str">
        <f>VLOOKUP(A381,'[31]MEDICAMENTOS OCT-NOV-DIC 2025'!$B$2:$D$1754,3,0)</f>
        <v>BASILIXIMAB, 20MG, POLVO LIOFILIZADO, I.V.</v>
      </c>
      <c r="C381" s="16">
        <v>1398.5</v>
      </c>
      <c r="D381" s="17">
        <v>40</v>
      </c>
      <c r="E381" s="17">
        <v>0</v>
      </c>
      <c r="F381" s="17">
        <v>0</v>
      </c>
      <c r="G381" s="18">
        <f t="shared" si="106"/>
        <v>40</v>
      </c>
      <c r="H381" s="16">
        <f t="shared" si="107"/>
        <v>55940</v>
      </c>
      <c r="I381" s="17">
        <v>40</v>
      </c>
      <c r="J381" s="17">
        <v>0</v>
      </c>
      <c r="K381" s="17">
        <v>0</v>
      </c>
      <c r="L381" s="19">
        <f t="shared" si="99"/>
        <v>40</v>
      </c>
      <c r="M381" s="20">
        <f t="shared" si="92"/>
        <v>55940</v>
      </c>
      <c r="N381" s="17">
        <v>70</v>
      </c>
      <c r="O381" s="17">
        <v>0</v>
      </c>
      <c r="P381" s="17">
        <v>0</v>
      </c>
      <c r="Q381" s="21">
        <f t="shared" si="108"/>
        <v>70</v>
      </c>
      <c r="R381" s="22">
        <f t="shared" si="109"/>
        <v>97895</v>
      </c>
      <c r="S381" s="2"/>
      <c r="T381" s="2"/>
      <c r="U381" s="2"/>
      <c r="V381" s="2">
        <f t="shared" si="100"/>
        <v>0</v>
      </c>
      <c r="W381" s="3">
        <f t="shared" si="93"/>
        <v>0</v>
      </c>
      <c r="X381" s="2"/>
      <c r="Y381" s="2"/>
      <c r="Z381" s="2"/>
      <c r="AA381" s="2">
        <f t="shared" si="101"/>
        <v>0</v>
      </c>
      <c r="AB381" s="3">
        <f t="shared" si="94"/>
        <v>0</v>
      </c>
      <c r="AC381" s="2"/>
      <c r="AD381" s="2"/>
      <c r="AE381" s="2"/>
      <c r="AF381" s="2">
        <f t="shared" si="102"/>
        <v>0</v>
      </c>
      <c r="AG381" s="3">
        <f t="shared" si="95"/>
        <v>0</v>
      </c>
      <c r="AH381" s="2"/>
      <c r="AI381" s="2"/>
      <c r="AJ381" s="2"/>
      <c r="AK381" s="2">
        <f t="shared" si="103"/>
        <v>0</v>
      </c>
      <c r="AL381" s="4">
        <f t="shared" si="96"/>
        <v>0</v>
      </c>
      <c r="AM381" s="2"/>
      <c r="AN381" s="2"/>
      <c r="AO381" s="2"/>
      <c r="AP381" s="2">
        <f t="shared" si="104"/>
        <v>0</v>
      </c>
      <c r="AQ381" s="4">
        <f t="shared" si="97"/>
        <v>0</v>
      </c>
      <c r="AR381" s="2"/>
      <c r="AS381" s="2"/>
      <c r="AT381" s="2"/>
      <c r="AU381" s="2">
        <f t="shared" si="105"/>
        <v>0</v>
      </c>
      <c r="AV381" s="4">
        <f t="shared" si="98"/>
        <v>0</v>
      </c>
    </row>
    <row r="382" spans="1:48" ht="24.75" x14ac:dyDescent="0.25">
      <c r="A382" s="14">
        <v>102080401</v>
      </c>
      <c r="B382" s="15" t="str">
        <f>VLOOKUP(A382,'[31]MEDICAMENTOS OCT-NOV-DIC 2025'!$B$2:$D$1754,3,0)</f>
        <v>LEUPRORELINA (LEUPROLIDE) ACETATO, 11.25MG, POLVO LIOFILIZADO, S.C., I.M.</v>
      </c>
      <c r="C382" s="16">
        <v>104</v>
      </c>
      <c r="D382" s="17">
        <v>4331</v>
      </c>
      <c r="E382" s="17">
        <v>448</v>
      </c>
      <c r="F382" s="17">
        <v>439</v>
      </c>
      <c r="G382" s="18">
        <f t="shared" si="106"/>
        <v>5218</v>
      </c>
      <c r="H382" s="16">
        <f t="shared" si="107"/>
        <v>542672</v>
      </c>
      <c r="I382" s="17">
        <v>4030</v>
      </c>
      <c r="J382" s="17">
        <v>368</v>
      </c>
      <c r="K382" s="17">
        <v>363</v>
      </c>
      <c r="L382" s="19">
        <f t="shared" si="99"/>
        <v>4761</v>
      </c>
      <c r="M382" s="20">
        <f t="shared" si="92"/>
        <v>495144</v>
      </c>
      <c r="N382" s="17">
        <v>3854</v>
      </c>
      <c r="O382" s="17">
        <v>233</v>
      </c>
      <c r="P382" s="17">
        <v>252</v>
      </c>
      <c r="Q382" s="21">
        <f t="shared" si="108"/>
        <v>4339</v>
      </c>
      <c r="R382" s="22">
        <f t="shared" si="109"/>
        <v>451256</v>
      </c>
      <c r="S382" s="2"/>
      <c r="T382" s="2"/>
      <c r="U382" s="2"/>
      <c r="V382" s="2">
        <f t="shared" si="100"/>
        <v>0</v>
      </c>
      <c r="W382" s="3">
        <f t="shared" si="93"/>
        <v>0</v>
      </c>
      <c r="X382" s="2"/>
      <c r="Y382" s="2"/>
      <c r="Z382" s="2"/>
      <c r="AA382" s="2">
        <f t="shared" si="101"/>
        <v>0</v>
      </c>
      <c r="AB382" s="3">
        <f t="shared" si="94"/>
        <v>0</v>
      </c>
      <c r="AC382" s="2"/>
      <c r="AD382" s="2"/>
      <c r="AE382" s="2"/>
      <c r="AF382" s="2">
        <f t="shared" si="102"/>
        <v>0</v>
      </c>
      <c r="AG382" s="3">
        <f t="shared" si="95"/>
        <v>0</v>
      </c>
      <c r="AH382" s="2"/>
      <c r="AI382" s="2"/>
      <c r="AJ382" s="2"/>
      <c r="AK382" s="2">
        <f t="shared" si="103"/>
        <v>0</v>
      </c>
      <c r="AL382" s="4">
        <f t="shared" si="96"/>
        <v>0</v>
      </c>
      <c r="AM382" s="2"/>
      <c r="AN382" s="2"/>
      <c r="AO382" s="2"/>
      <c r="AP382" s="2">
        <f t="shared" si="104"/>
        <v>0</v>
      </c>
      <c r="AQ382" s="4">
        <f t="shared" si="97"/>
        <v>0</v>
      </c>
      <c r="AR382" s="2"/>
      <c r="AS382" s="2"/>
      <c r="AT382" s="2"/>
      <c r="AU382" s="2">
        <f t="shared" si="105"/>
        <v>0</v>
      </c>
      <c r="AV382" s="4">
        <f t="shared" si="98"/>
        <v>0</v>
      </c>
    </row>
    <row r="383" spans="1:48" x14ac:dyDescent="0.25">
      <c r="A383" s="14">
        <v>102080801</v>
      </c>
      <c r="B383" s="15" t="str">
        <f>VLOOKUP(A383,'[31]MEDICAMENTOS OCT-NOV-DIC 2025'!$B$2:$D$1754,3,0)</f>
        <v>RITUXIMAB 100mg, solución, I.V.</v>
      </c>
      <c r="C383" s="16">
        <v>42.49</v>
      </c>
      <c r="D383" s="17">
        <v>3762</v>
      </c>
      <c r="E383" s="17">
        <v>2</v>
      </c>
      <c r="F383" s="17">
        <v>10</v>
      </c>
      <c r="G383" s="18">
        <f t="shared" si="106"/>
        <v>3774</v>
      </c>
      <c r="H383" s="16">
        <f t="shared" si="107"/>
        <v>160357.26</v>
      </c>
      <c r="I383" s="17">
        <v>3562</v>
      </c>
      <c r="J383" s="17">
        <v>2</v>
      </c>
      <c r="K383" s="17">
        <v>150</v>
      </c>
      <c r="L383" s="19">
        <f t="shared" si="99"/>
        <v>3714</v>
      </c>
      <c r="M383" s="20">
        <f t="shared" si="92"/>
        <v>157807.86000000002</v>
      </c>
      <c r="N383" s="17">
        <v>3562</v>
      </c>
      <c r="O383" s="17">
        <v>0</v>
      </c>
      <c r="P383" s="17">
        <v>100</v>
      </c>
      <c r="Q383" s="21">
        <f t="shared" si="108"/>
        <v>3662</v>
      </c>
      <c r="R383" s="22">
        <f t="shared" si="109"/>
        <v>155598.38</v>
      </c>
      <c r="S383" s="2"/>
      <c r="T383" s="2"/>
      <c r="U383" s="2"/>
      <c r="V383" s="2">
        <f t="shared" si="100"/>
        <v>0</v>
      </c>
      <c r="W383" s="3">
        <f t="shared" si="93"/>
        <v>0</v>
      </c>
      <c r="X383" s="2"/>
      <c r="Y383" s="2"/>
      <c r="Z383" s="2"/>
      <c r="AA383" s="2">
        <f t="shared" si="101"/>
        <v>0</v>
      </c>
      <c r="AB383" s="3">
        <f t="shared" si="94"/>
        <v>0</v>
      </c>
      <c r="AC383" s="2"/>
      <c r="AD383" s="2"/>
      <c r="AE383" s="2"/>
      <c r="AF383" s="2">
        <f t="shared" si="102"/>
        <v>0</v>
      </c>
      <c r="AG383" s="3">
        <f t="shared" si="95"/>
        <v>0</v>
      </c>
      <c r="AH383" s="2"/>
      <c r="AI383" s="2"/>
      <c r="AJ383" s="2"/>
      <c r="AK383" s="2">
        <f t="shared" si="103"/>
        <v>0</v>
      </c>
      <c r="AL383" s="4">
        <f t="shared" si="96"/>
        <v>0</v>
      </c>
      <c r="AM383" s="2"/>
      <c r="AN383" s="2"/>
      <c r="AO383" s="2"/>
      <c r="AP383" s="2">
        <f t="shared" si="104"/>
        <v>0</v>
      </c>
      <c r="AQ383" s="4">
        <f t="shared" si="97"/>
        <v>0</v>
      </c>
      <c r="AR383" s="2"/>
      <c r="AS383" s="2"/>
      <c r="AT383" s="2"/>
      <c r="AU383" s="2">
        <f t="shared" si="105"/>
        <v>0</v>
      </c>
      <c r="AV383" s="4">
        <f t="shared" si="98"/>
        <v>0</v>
      </c>
    </row>
    <row r="384" spans="1:48" ht="24.75" x14ac:dyDescent="0.25">
      <c r="A384" s="14">
        <v>102080901</v>
      </c>
      <c r="B384" s="15" t="str">
        <f>VLOOKUP(A384,'[31]MEDICAMENTOS OCT-NOV-DIC 2025'!$B$2:$D$1754,3,0)</f>
        <v>EPOETINA  (ERITROPOYETINA)  20,000-50,000UI, solución o polvo, S.C., I.V.</v>
      </c>
      <c r="C384" s="16">
        <v>90</v>
      </c>
      <c r="D384" s="17">
        <v>2513</v>
      </c>
      <c r="E384" s="17">
        <v>40</v>
      </c>
      <c r="F384" s="17">
        <v>350</v>
      </c>
      <c r="G384" s="18">
        <f t="shared" si="106"/>
        <v>2903</v>
      </c>
      <c r="H384" s="16">
        <f t="shared" si="107"/>
        <v>261270</v>
      </c>
      <c r="I384" s="17">
        <v>2013</v>
      </c>
      <c r="J384" s="17">
        <v>0</v>
      </c>
      <c r="K384" s="17">
        <v>630</v>
      </c>
      <c r="L384" s="19">
        <f t="shared" si="99"/>
        <v>2643</v>
      </c>
      <c r="M384" s="20">
        <f t="shared" si="92"/>
        <v>237870</v>
      </c>
      <c r="N384" s="17">
        <v>2013</v>
      </c>
      <c r="O384" s="17">
        <v>0</v>
      </c>
      <c r="P384" s="17">
        <v>530</v>
      </c>
      <c r="Q384" s="21">
        <f t="shared" si="108"/>
        <v>2543</v>
      </c>
      <c r="R384" s="22">
        <f t="shared" si="109"/>
        <v>228870</v>
      </c>
      <c r="S384" s="2"/>
      <c r="T384" s="2"/>
      <c r="U384" s="2"/>
      <c r="V384" s="2">
        <f t="shared" si="100"/>
        <v>0</v>
      </c>
      <c r="W384" s="3">
        <f t="shared" si="93"/>
        <v>0</v>
      </c>
      <c r="X384" s="2"/>
      <c r="Y384" s="2"/>
      <c r="Z384" s="2"/>
      <c r="AA384" s="2">
        <f t="shared" si="101"/>
        <v>0</v>
      </c>
      <c r="AB384" s="3">
        <f t="shared" si="94"/>
        <v>0</v>
      </c>
      <c r="AC384" s="2"/>
      <c r="AD384" s="2"/>
      <c r="AE384" s="2"/>
      <c r="AF384" s="2">
        <f t="shared" si="102"/>
        <v>0</v>
      </c>
      <c r="AG384" s="3">
        <f t="shared" si="95"/>
        <v>0</v>
      </c>
      <c r="AH384" s="2"/>
      <c r="AI384" s="2"/>
      <c r="AJ384" s="2"/>
      <c r="AK384" s="2">
        <f t="shared" si="103"/>
        <v>0</v>
      </c>
      <c r="AL384" s="4">
        <f t="shared" si="96"/>
        <v>0</v>
      </c>
      <c r="AM384" s="2"/>
      <c r="AN384" s="2"/>
      <c r="AO384" s="2"/>
      <c r="AP384" s="2">
        <f t="shared" si="104"/>
        <v>0</v>
      </c>
      <c r="AQ384" s="4">
        <f t="shared" si="97"/>
        <v>0</v>
      </c>
      <c r="AR384" s="2"/>
      <c r="AS384" s="2"/>
      <c r="AT384" s="2"/>
      <c r="AU384" s="2">
        <f t="shared" si="105"/>
        <v>0</v>
      </c>
      <c r="AV384" s="4">
        <f t="shared" si="98"/>
        <v>0</v>
      </c>
    </row>
    <row r="385" spans="1:48" x14ac:dyDescent="0.25">
      <c r="A385" s="14">
        <v>102081101</v>
      </c>
      <c r="B385" s="15" t="str">
        <f>VLOOKUP(A385,'[31]MEDICAMENTOS OCT-NOV-DIC 2025'!$B$2:$D$1754,3,0)</f>
        <v>ZOLEDRÓNICO ÁCIDO 4mg, solución, I.V.</v>
      </c>
      <c r="C385" s="16">
        <v>5.79</v>
      </c>
      <c r="D385" s="17">
        <v>380</v>
      </c>
      <c r="E385" s="17">
        <v>0</v>
      </c>
      <c r="F385" s="17">
        <v>0</v>
      </c>
      <c r="G385" s="18">
        <f t="shared" si="106"/>
        <v>380</v>
      </c>
      <c r="H385" s="16">
        <f t="shared" si="107"/>
        <v>2200.1999999999998</v>
      </c>
      <c r="I385" s="17"/>
      <c r="J385" s="17">
        <v>0</v>
      </c>
      <c r="K385" s="17">
        <v>80</v>
      </c>
      <c r="L385" s="19">
        <f t="shared" si="99"/>
        <v>80</v>
      </c>
      <c r="M385" s="20">
        <f t="shared" ref="M385:M448" si="110">C385*L385</f>
        <v>463.2</v>
      </c>
      <c r="N385" s="17">
        <v>132</v>
      </c>
      <c r="O385" s="17">
        <v>0</v>
      </c>
      <c r="P385" s="17">
        <v>80</v>
      </c>
      <c r="Q385" s="21">
        <f t="shared" si="108"/>
        <v>212</v>
      </c>
      <c r="R385" s="22">
        <f t="shared" si="109"/>
        <v>1227.48</v>
      </c>
      <c r="S385" s="2"/>
      <c r="T385" s="2"/>
      <c r="U385" s="2"/>
      <c r="V385" s="2">
        <f t="shared" si="100"/>
        <v>0</v>
      </c>
      <c r="W385" s="3">
        <f t="shared" ref="W385:W448" si="111">C385*V385</f>
        <v>0</v>
      </c>
      <c r="X385" s="2"/>
      <c r="Y385" s="2"/>
      <c r="Z385" s="2"/>
      <c r="AA385" s="2">
        <f t="shared" si="101"/>
        <v>0</v>
      </c>
      <c r="AB385" s="3">
        <f t="shared" ref="AB385:AB448" si="112">C385*AA385</f>
        <v>0</v>
      </c>
      <c r="AC385" s="2"/>
      <c r="AD385" s="2"/>
      <c r="AE385" s="2"/>
      <c r="AF385" s="2">
        <f t="shared" si="102"/>
        <v>0</v>
      </c>
      <c r="AG385" s="3">
        <f t="shared" ref="AG385:AG448" si="113">C385*AF385</f>
        <v>0</v>
      </c>
      <c r="AH385" s="2"/>
      <c r="AI385" s="2"/>
      <c r="AJ385" s="2"/>
      <c r="AK385" s="2">
        <f t="shared" si="103"/>
        <v>0</v>
      </c>
      <c r="AL385" s="4">
        <f t="shared" ref="AL385:AL448" si="114">AK385*C385</f>
        <v>0</v>
      </c>
      <c r="AM385" s="2"/>
      <c r="AN385" s="2"/>
      <c r="AO385" s="2"/>
      <c r="AP385" s="2">
        <f t="shared" si="104"/>
        <v>0</v>
      </c>
      <c r="AQ385" s="4">
        <f t="shared" ref="AQ385:AQ448" si="115">AP385*C385</f>
        <v>0</v>
      </c>
      <c r="AR385" s="2"/>
      <c r="AS385" s="2"/>
      <c r="AT385" s="2"/>
      <c r="AU385" s="2">
        <f t="shared" si="105"/>
        <v>0</v>
      </c>
      <c r="AV385" s="4">
        <f t="shared" ref="AV385:AV448" si="116">AU385*C385</f>
        <v>0</v>
      </c>
    </row>
    <row r="386" spans="1:48" ht="24.75" x14ac:dyDescent="0.25">
      <c r="A386" s="14">
        <v>102081201</v>
      </c>
      <c r="B386" s="15" t="str">
        <f>VLOOKUP(A386,'[31]MEDICAMENTOS OCT-NOV-DIC 2025'!$B$2:$D$1754,3,0)</f>
        <v>INMUNOGLOBULINA ANTITIMOCÍTICA 50mg/ml, solución, I.V.</v>
      </c>
      <c r="C386" s="16">
        <v>200</v>
      </c>
      <c r="D386" s="17">
        <v>0</v>
      </c>
      <c r="E386" s="17">
        <v>0</v>
      </c>
      <c r="F386" s="17">
        <v>0</v>
      </c>
      <c r="G386" s="18">
        <f t="shared" si="106"/>
        <v>0</v>
      </c>
      <c r="H386" s="16">
        <f t="shared" si="107"/>
        <v>0</v>
      </c>
      <c r="I386" s="17">
        <v>0</v>
      </c>
      <c r="J386" s="17">
        <v>0</v>
      </c>
      <c r="K386" s="17">
        <v>0</v>
      </c>
      <c r="L386" s="19">
        <f t="shared" ref="L386:L449" si="117">SUM(I386:K386)</f>
        <v>0</v>
      </c>
      <c r="M386" s="20">
        <f t="shared" si="110"/>
        <v>0</v>
      </c>
      <c r="N386" s="17">
        <v>0</v>
      </c>
      <c r="O386" s="17">
        <v>0</v>
      </c>
      <c r="P386" s="17">
        <v>0</v>
      </c>
      <c r="Q386" s="21">
        <f t="shared" si="108"/>
        <v>0</v>
      </c>
      <c r="R386" s="22">
        <f t="shared" si="109"/>
        <v>0</v>
      </c>
      <c r="S386" s="2"/>
      <c r="T386" s="2"/>
      <c r="U386" s="2"/>
      <c r="V386" s="2">
        <f t="shared" ref="V386:V449" si="118">SUM(S386:U386)</f>
        <v>0</v>
      </c>
      <c r="W386" s="3">
        <f t="shared" si="111"/>
        <v>0</v>
      </c>
      <c r="X386" s="2"/>
      <c r="Y386" s="2"/>
      <c r="Z386" s="2"/>
      <c r="AA386" s="2">
        <f t="shared" ref="AA386:AA449" si="119">SUM(X386:Z386)</f>
        <v>0</v>
      </c>
      <c r="AB386" s="3">
        <f t="shared" si="112"/>
        <v>0</v>
      </c>
      <c r="AC386" s="2"/>
      <c r="AD386" s="2"/>
      <c r="AE386" s="2"/>
      <c r="AF386" s="2">
        <f t="shared" ref="AF386:AF449" si="120">SUM(AC386:AE386)</f>
        <v>0</v>
      </c>
      <c r="AG386" s="3">
        <f t="shared" si="113"/>
        <v>0</v>
      </c>
      <c r="AH386" s="2"/>
      <c r="AI386" s="2"/>
      <c r="AJ386" s="2"/>
      <c r="AK386" s="2">
        <f t="shared" ref="AK386:AK449" si="121">SUM(AH386:AJ386)</f>
        <v>0</v>
      </c>
      <c r="AL386" s="4">
        <f t="shared" si="114"/>
        <v>0</v>
      </c>
      <c r="AM386" s="2"/>
      <c r="AN386" s="2"/>
      <c r="AO386" s="2"/>
      <c r="AP386" s="2">
        <f t="shared" ref="AP386:AP449" si="122">SUM(AM386:AO386)</f>
        <v>0</v>
      </c>
      <c r="AQ386" s="4">
        <f t="shared" si="115"/>
        <v>0</v>
      </c>
      <c r="AR386" s="2"/>
      <c r="AS386" s="2"/>
      <c r="AT386" s="2"/>
      <c r="AU386" s="2">
        <f t="shared" ref="AU386:AU449" si="123">SUM(AR386:AT386)</f>
        <v>0</v>
      </c>
      <c r="AV386" s="4">
        <f t="shared" si="116"/>
        <v>0</v>
      </c>
    </row>
    <row r="387" spans="1:48" ht="24.75" x14ac:dyDescent="0.25">
      <c r="A387" s="14">
        <v>102081401</v>
      </c>
      <c r="B387" s="15" t="str">
        <f>VLOOKUP(A387,'[31]MEDICAMENTOS OCT-NOV-DIC 2025'!$B$2:$D$1754,3,0)</f>
        <v>Interferon beta 1a, 44mcg (12 millones UI), solución, sin albúmina, S.C.</v>
      </c>
      <c r="C387" s="16">
        <v>115.17</v>
      </c>
      <c r="D387" s="17">
        <v>384</v>
      </c>
      <c r="E387" s="17">
        <v>24</v>
      </c>
      <c r="F387" s="17">
        <v>12</v>
      </c>
      <c r="G387" s="18">
        <f t="shared" ref="G387:G450" si="124">SUM(D387:F387)</f>
        <v>420</v>
      </c>
      <c r="H387" s="16">
        <f t="shared" ref="H387:H450" si="125">G387*C387</f>
        <v>48371.4</v>
      </c>
      <c r="I387" s="17">
        <v>336</v>
      </c>
      <c r="J387" s="17">
        <v>24</v>
      </c>
      <c r="K387" s="17">
        <v>60</v>
      </c>
      <c r="L387" s="19">
        <f t="shared" si="117"/>
        <v>420</v>
      </c>
      <c r="M387" s="20">
        <f t="shared" si="110"/>
        <v>48371.4</v>
      </c>
      <c r="N387" s="17">
        <v>240</v>
      </c>
      <c r="O387" s="17">
        <v>0</v>
      </c>
      <c r="P387" s="17">
        <v>0</v>
      </c>
      <c r="Q387" s="21">
        <f t="shared" ref="Q387:Q450" si="126">SUM(N387:P387)</f>
        <v>240</v>
      </c>
      <c r="R387" s="22">
        <f t="shared" ref="R387:R450" si="127">C387*Q387</f>
        <v>27640.799999999999</v>
      </c>
      <c r="S387" s="2"/>
      <c r="T387" s="2"/>
      <c r="U387" s="2"/>
      <c r="V387" s="2">
        <f t="shared" si="118"/>
        <v>0</v>
      </c>
      <c r="W387" s="3">
        <f t="shared" si="111"/>
        <v>0</v>
      </c>
      <c r="X387" s="2"/>
      <c r="Y387" s="2"/>
      <c r="Z387" s="2"/>
      <c r="AA387" s="2">
        <f t="shared" si="119"/>
        <v>0</v>
      </c>
      <c r="AB387" s="3">
        <f t="shared" si="112"/>
        <v>0</v>
      </c>
      <c r="AC387" s="2"/>
      <c r="AD387" s="2"/>
      <c r="AE387" s="2"/>
      <c r="AF387" s="2">
        <f t="shared" si="120"/>
        <v>0</v>
      </c>
      <c r="AG387" s="3">
        <f t="shared" si="113"/>
        <v>0</v>
      </c>
      <c r="AH387" s="2"/>
      <c r="AI387" s="2"/>
      <c r="AJ387" s="2"/>
      <c r="AK387" s="2">
        <f t="shared" si="121"/>
        <v>0</v>
      </c>
      <c r="AL387" s="4">
        <f t="shared" si="114"/>
        <v>0</v>
      </c>
      <c r="AM387" s="2"/>
      <c r="AN387" s="2"/>
      <c r="AO387" s="2"/>
      <c r="AP387" s="2">
        <f t="shared" si="122"/>
        <v>0</v>
      </c>
      <c r="AQ387" s="4">
        <f t="shared" si="115"/>
        <v>0</v>
      </c>
      <c r="AR387" s="2"/>
      <c r="AS387" s="2"/>
      <c r="AT387" s="2"/>
      <c r="AU387" s="2">
        <f t="shared" si="123"/>
        <v>0</v>
      </c>
      <c r="AV387" s="4">
        <f t="shared" si="116"/>
        <v>0</v>
      </c>
    </row>
    <row r="388" spans="1:48" ht="24.75" x14ac:dyDescent="0.25">
      <c r="A388" s="14">
        <v>102081501</v>
      </c>
      <c r="B388" s="15" t="str">
        <f>VLOOKUP(A388,'[31]MEDICAMENTOS OCT-NOV-DIC 2025'!$B$2:$D$1754,3,0)</f>
        <v>Interferon beta 1a, 30mcg (6 millones UI), polvo liofilizado, I.M.</v>
      </c>
      <c r="C388" s="16">
        <v>286</v>
      </c>
      <c r="D388" s="17">
        <v>660</v>
      </c>
      <c r="E388" s="17">
        <v>56</v>
      </c>
      <c r="F388" s="17">
        <v>8</v>
      </c>
      <c r="G388" s="18">
        <f t="shared" si="124"/>
        <v>724</v>
      </c>
      <c r="H388" s="16">
        <f t="shared" si="125"/>
        <v>207064</v>
      </c>
      <c r="I388" s="17">
        <v>580</v>
      </c>
      <c r="J388" s="17">
        <v>56</v>
      </c>
      <c r="K388" s="17">
        <v>8</v>
      </c>
      <c r="L388" s="19">
        <f t="shared" si="117"/>
        <v>644</v>
      </c>
      <c r="M388" s="20">
        <f t="shared" si="110"/>
        <v>184184</v>
      </c>
      <c r="N388" s="17">
        <v>464</v>
      </c>
      <c r="O388" s="17">
        <v>32</v>
      </c>
      <c r="P388" s="17">
        <v>0</v>
      </c>
      <c r="Q388" s="21">
        <f t="shared" si="126"/>
        <v>496</v>
      </c>
      <c r="R388" s="22">
        <f t="shared" si="127"/>
        <v>141856</v>
      </c>
      <c r="S388" s="2"/>
      <c r="T388" s="2"/>
      <c r="U388" s="2"/>
      <c r="V388" s="2">
        <f t="shared" si="118"/>
        <v>0</v>
      </c>
      <c r="W388" s="3">
        <f t="shared" si="111"/>
        <v>0</v>
      </c>
      <c r="X388" s="2"/>
      <c r="Y388" s="2"/>
      <c r="Z388" s="2"/>
      <c r="AA388" s="2">
        <f t="shared" si="119"/>
        <v>0</v>
      </c>
      <c r="AB388" s="3">
        <f t="shared" si="112"/>
        <v>0</v>
      </c>
      <c r="AC388" s="2"/>
      <c r="AD388" s="2"/>
      <c r="AE388" s="2"/>
      <c r="AF388" s="2">
        <f t="shared" si="120"/>
        <v>0</v>
      </c>
      <c r="AG388" s="3">
        <f t="shared" si="113"/>
        <v>0</v>
      </c>
      <c r="AH388" s="2"/>
      <c r="AI388" s="2"/>
      <c r="AJ388" s="2"/>
      <c r="AK388" s="2">
        <f t="shared" si="121"/>
        <v>0</v>
      </c>
      <c r="AL388" s="4">
        <f t="shared" si="114"/>
        <v>0</v>
      </c>
      <c r="AM388" s="2"/>
      <c r="AN388" s="2"/>
      <c r="AO388" s="2"/>
      <c r="AP388" s="2">
        <f t="shared" si="122"/>
        <v>0</v>
      </c>
      <c r="AQ388" s="4">
        <f t="shared" si="115"/>
        <v>0</v>
      </c>
      <c r="AR388" s="2"/>
      <c r="AS388" s="2"/>
      <c r="AT388" s="2"/>
      <c r="AU388" s="2">
        <f t="shared" si="123"/>
        <v>0</v>
      </c>
      <c r="AV388" s="4">
        <f t="shared" si="116"/>
        <v>0</v>
      </c>
    </row>
    <row r="389" spans="1:48" ht="24.75" x14ac:dyDescent="0.25">
      <c r="A389" s="14">
        <v>102081601</v>
      </c>
      <c r="B389" s="15" t="str">
        <f>VLOOKUP(A389,'[31]MEDICAMENTOS OCT-NOV-DIC 2025'!$B$2:$D$1754,3,0)</f>
        <v>IRINOTECAN CLORHIDRATO 20mg/ml, solución, I.V.</v>
      </c>
      <c r="C389" s="16">
        <v>8.74</v>
      </c>
      <c r="D389" s="17">
        <v>125</v>
      </c>
      <c r="E389" s="17">
        <v>0</v>
      </c>
      <c r="F389" s="17">
        <v>0</v>
      </c>
      <c r="G389" s="18">
        <f t="shared" si="124"/>
        <v>125</v>
      </c>
      <c r="H389" s="16">
        <f t="shared" si="125"/>
        <v>1092.5</v>
      </c>
      <c r="I389" s="17">
        <v>125</v>
      </c>
      <c r="J389" s="17">
        <v>0</v>
      </c>
      <c r="K389" s="17">
        <v>0</v>
      </c>
      <c r="L389" s="19">
        <f t="shared" si="117"/>
        <v>125</v>
      </c>
      <c r="M389" s="20">
        <f t="shared" si="110"/>
        <v>1092.5</v>
      </c>
      <c r="N389" s="17">
        <v>125</v>
      </c>
      <c r="O389" s="17">
        <v>0</v>
      </c>
      <c r="P389" s="17">
        <v>0</v>
      </c>
      <c r="Q389" s="21">
        <f t="shared" si="126"/>
        <v>125</v>
      </c>
      <c r="R389" s="22">
        <f t="shared" si="127"/>
        <v>1092.5</v>
      </c>
      <c r="S389" s="2"/>
      <c r="T389" s="2"/>
      <c r="U389" s="2"/>
      <c r="V389" s="2">
        <f t="shared" si="118"/>
        <v>0</v>
      </c>
      <c r="W389" s="3">
        <f t="shared" si="111"/>
        <v>0</v>
      </c>
      <c r="X389" s="2"/>
      <c r="Y389" s="2"/>
      <c r="Z389" s="2"/>
      <c r="AA389" s="2">
        <f t="shared" si="119"/>
        <v>0</v>
      </c>
      <c r="AB389" s="3">
        <f t="shared" si="112"/>
        <v>0</v>
      </c>
      <c r="AC389" s="2"/>
      <c r="AD389" s="2"/>
      <c r="AE389" s="2"/>
      <c r="AF389" s="2">
        <f t="shared" si="120"/>
        <v>0</v>
      </c>
      <c r="AG389" s="3">
        <f t="shared" si="113"/>
        <v>0</v>
      </c>
      <c r="AH389" s="2"/>
      <c r="AI389" s="2"/>
      <c r="AJ389" s="2"/>
      <c r="AK389" s="2">
        <f t="shared" si="121"/>
        <v>0</v>
      </c>
      <c r="AL389" s="4">
        <f t="shared" si="114"/>
        <v>0</v>
      </c>
      <c r="AM389" s="2"/>
      <c r="AN389" s="2"/>
      <c r="AO389" s="2"/>
      <c r="AP389" s="2">
        <f t="shared" si="122"/>
        <v>0</v>
      </c>
      <c r="AQ389" s="4">
        <f t="shared" si="115"/>
        <v>0</v>
      </c>
      <c r="AR389" s="2"/>
      <c r="AS389" s="2"/>
      <c r="AT389" s="2"/>
      <c r="AU389" s="2">
        <f t="shared" si="123"/>
        <v>0</v>
      </c>
      <c r="AV389" s="4">
        <f t="shared" si="116"/>
        <v>0</v>
      </c>
    </row>
    <row r="390" spans="1:48" x14ac:dyDescent="0.25">
      <c r="A390" s="14">
        <v>102081701</v>
      </c>
      <c r="B390" s="15" t="str">
        <f>VLOOKUP(A390,'[31]MEDICAMENTOS OCT-NOV-DIC 2025'!$B$2:$D$1754,3,0)</f>
        <v>RITUXIMAB 500mg, solución, I.V.</v>
      </c>
      <c r="C390" s="16">
        <v>127.49</v>
      </c>
      <c r="D390" s="17">
        <v>5636</v>
      </c>
      <c r="E390" s="17">
        <v>94</v>
      </c>
      <c r="F390" s="17">
        <v>102</v>
      </c>
      <c r="G390" s="18">
        <f t="shared" si="124"/>
        <v>5832</v>
      </c>
      <c r="H390" s="16">
        <f t="shared" si="125"/>
        <v>743521.67999999993</v>
      </c>
      <c r="I390" s="17">
        <v>5636</v>
      </c>
      <c r="J390" s="17">
        <v>84</v>
      </c>
      <c r="K390" s="17">
        <v>22</v>
      </c>
      <c r="L390" s="19">
        <f t="shared" si="117"/>
        <v>5742</v>
      </c>
      <c r="M390" s="20">
        <f t="shared" si="110"/>
        <v>732047.58</v>
      </c>
      <c r="N390" s="17">
        <v>5586</v>
      </c>
      <c r="O390" s="17">
        <v>28</v>
      </c>
      <c r="P390" s="17">
        <v>22</v>
      </c>
      <c r="Q390" s="21">
        <f t="shared" si="126"/>
        <v>5636</v>
      </c>
      <c r="R390" s="22">
        <f t="shared" si="127"/>
        <v>718533.64</v>
      </c>
      <c r="S390" s="2"/>
      <c r="T390" s="2"/>
      <c r="U390" s="2"/>
      <c r="V390" s="2">
        <f t="shared" si="118"/>
        <v>0</v>
      </c>
      <c r="W390" s="3">
        <f t="shared" si="111"/>
        <v>0</v>
      </c>
      <c r="X390" s="2"/>
      <c r="Y390" s="2"/>
      <c r="Z390" s="2"/>
      <c r="AA390" s="2">
        <f t="shared" si="119"/>
        <v>0</v>
      </c>
      <c r="AB390" s="3">
        <f t="shared" si="112"/>
        <v>0</v>
      </c>
      <c r="AC390" s="2"/>
      <c r="AD390" s="2"/>
      <c r="AE390" s="2"/>
      <c r="AF390" s="2">
        <f t="shared" si="120"/>
        <v>0</v>
      </c>
      <c r="AG390" s="3">
        <f t="shared" si="113"/>
        <v>0</v>
      </c>
      <c r="AH390" s="2"/>
      <c r="AI390" s="2"/>
      <c r="AJ390" s="2"/>
      <c r="AK390" s="2">
        <f t="shared" si="121"/>
        <v>0</v>
      </c>
      <c r="AL390" s="4">
        <f t="shared" si="114"/>
        <v>0</v>
      </c>
      <c r="AM390" s="2"/>
      <c r="AN390" s="2"/>
      <c r="AO390" s="2"/>
      <c r="AP390" s="2">
        <f t="shared" si="122"/>
        <v>0</v>
      </c>
      <c r="AQ390" s="4">
        <f t="shared" si="115"/>
        <v>0</v>
      </c>
      <c r="AR390" s="2"/>
      <c r="AS390" s="2"/>
      <c r="AT390" s="2"/>
      <c r="AU390" s="2">
        <f t="shared" si="123"/>
        <v>0</v>
      </c>
      <c r="AV390" s="4">
        <f t="shared" si="116"/>
        <v>0</v>
      </c>
    </row>
    <row r="391" spans="1:48" ht="24.75" x14ac:dyDescent="0.25">
      <c r="A391" s="14">
        <v>102081801</v>
      </c>
      <c r="B391" s="15" t="str">
        <f>VLOOKUP(A391,'[31]MEDICAMENTOS OCT-NOV-DIC 2025'!$B$2:$D$1754,3,0)</f>
        <v>MEGLUMINA ANTIMONIATO 1.5g/5ml, sal activa en solución 81mg/ml,  I.M., I.V.</v>
      </c>
      <c r="C391" s="16">
        <v>2.99</v>
      </c>
      <c r="D391" s="17">
        <v>2680</v>
      </c>
      <c r="E391" s="17">
        <v>90</v>
      </c>
      <c r="F391" s="17">
        <v>560</v>
      </c>
      <c r="G391" s="18">
        <f t="shared" si="124"/>
        <v>3330</v>
      </c>
      <c r="H391" s="16">
        <f t="shared" si="125"/>
        <v>9956.7000000000007</v>
      </c>
      <c r="I391" s="17">
        <v>2460</v>
      </c>
      <c r="J391" s="17">
        <v>90</v>
      </c>
      <c r="K391" s="17">
        <v>200</v>
      </c>
      <c r="L391" s="19">
        <f t="shared" si="117"/>
        <v>2750</v>
      </c>
      <c r="M391" s="20">
        <f t="shared" si="110"/>
        <v>8222.5</v>
      </c>
      <c r="N391" s="17">
        <v>2460</v>
      </c>
      <c r="O391" s="17">
        <v>30</v>
      </c>
      <c r="P391" s="17">
        <v>140</v>
      </c>
      <c r="Q391" s="21">
        <f t="shared" si="126"/>
        <v>2630</v>
      </c>
      <c r="R391" s="22">
        <f t="shared" si="127"/>
        <v>7863.7000000000007</v>
      </c>
      <c r="S391" s="2"/>
      <c r="T391" s="2"/>
      <c r="U391" s="2"/>
      <c r="V391" s="2">
        <f t="shared" si="118"/>
        <v>0</v>
      </c>
      <c r="W391" s="3">
        <f t="shared" si="111"/>
        <v>0</v>
      </c>
      <c r="X391" s="2"/>
      <c r="Y391" s="2"/>
      <c r="Z391" s="2"/>
      <c r="AA391" s="2">
        <f t="shared" si="119"/>
        <v>0</v>
      </c>
      <c r="AB391" s="3">
        <f t="shared" si="112"/>
        <v>0</v>
      </c>
      <c r="AC391" s="2"/>
      <c r="AD391" s="2"/>
      <c r="AE391" s="2"/>
      <c r="AF391" s="2">
        <f t="shared" si="120"/>
        <v>0</v>
      </c>
      <c r="AG391" s="3">
        <f t="shared" si="113"/>
        <v>0</v>
      </c>
      <c r="AH391" s="2"/>
      <c r="AI391" s="2"/>
      <c r="AJ391" s="2"/>
      <c r="AK391" s="2">
        <f t="shared" si="121"/>
        <v>0</v>
      </c>
      <c r="AL391" s="4">
        <f t="shared" si="114"/>
        <v>0</v>
      </c>
      <c r="AM391" s="2"/>
      <c r="AN391" s="2"/>
      <c r="AO391" s="2"/>
      <c r="AP391" s="2">
        <f t="shared" si="122"/>
        <v>0</v>
      </c>
      <c r="AQ391" s="4">
        <f t="shared" si="115"/>
        <v>0</v>
      </c>
      <c r="AR391" s="2"/>
      <c r="AS391" s="2"/>
      <c r="AT391" s="2"/>
      <c r="AU391" s="2">
        <f t="shared" si="123"/>
        <v>0</v>
      </c>
      <c r="AV391" s="4">
        <f t="shared" si="116"/>
        <v>0</v>
      </c>
    </row>
    <row r="392" spans="1:48" ht="24.75" x14ac:dyDescent="0.25">
      <c r="A392" s="14">
        <v>102081901</v>
      </c>
      <c r="B392" s="15" t="str">
        <f>VLOOKUP(A392,'[31]MEDICAMENTOS OCT-NOV-DIC 2025'!$B$2:$D$1754,3,0)</f>
        <v>OBINUTUZUMAB 1000MG, polvo o solución inyectable, I.V.</v>
      </c>
      <c r="C392" s="16">
        <v>910</v>
      </c>
      <c r="D392" s="17">
        <v>0</v>
      </c>
      <c r="E392" s="17">
        <v>0</v>
      </c>
      <c r="F392" s="17">
        <v>0</v>
      </c>
      <c r="G392" s="18">
        <f t="shared" si="124"/>
        <v>0</v>
      </c>
      <c r="H392" s="16">
        <f t="shared" si="125"/>
        <v>0</v>
      </c>
      <c r="I392" s="17">
        <v>0</v>
      </c>
      <c r="J392" s="17">
        <v>0</v>
      </c>
      <c r="K392" s="17">
        <v>0</v>
      </c>
      <c r="L392" s="19">
        <f t="shared" si="117"/>
        <v>0</v>
      </c>
      <c r="M392" s="20">
        <f t="shared" si="110"/>
        <v>0</v>
      </c>
      <c r="N392" s="17">
        <v>0</v>
      </c>
      <c r="O392" s="17">
        <v>0</v>
      </c>
      <c r="P392" s="17">
        <v>0</v>
      </c>
      <c r="Q392" s="21">
        <f t="shared" si="126"/>
        <v>0</v>
      </c>
      <c r="R392" s="22">
        <f t="shared" si="127"/>
        <v>0</v>
      </c>
      <c r="S392" s="2"/>
      <c r="T392" s="2"/>
      <c r="U392" s="2"/>
      <c r="V392" s="2">
        <f t="shared" si="118"/>
        <v>0</v>
      </c>
      <c r="W392" s="3">
        <f t="shared" si="111"/>
        <v>0</v>
      </c>
      <c r="X392" s="2"/>
      <c r="Y392" s="2"/>
      <c r="Z392" s="2"/>
      <c r="AA392" s="2">
        <f t="shared" si="119"/>
        <v>0</v>
      </c>
      <c r="AB392" s="3">
        <f t="shared" si="112"/>
        <v>0</v>
      </c>
      <c r="AC392" s="2"/>
      <c r="AD392" s="2"/>
      <c r="AE392" s="2"/>
      <c r="AF392" s="2">
        <f t="shared" si="120"/>
        <v>0</v>
      </c>
      <c r="AG392" s="3">
        <f t="shared" si="113"/>
        <v>0</v>
      </c>
      <c r="AH392" s="2"/>
      <c r="AI392" s="2"/>
      <c r="AJ392" s="2"/>
      <c r="AK392" s="2">
        <f t="shared" si="121"/>
        <v>0</v>
      </c>
      <c r="AL392" s="4">
        <f t="shared" si="114"/>
        <v>0</v>
      </c>
      <c r="AM392" s="2"/>
      <c r="AN392" s="2"/>
      <c r="AO392" s="2"/>
      <c r="AP392" s="2">
        <f t="shared" si="122"/>
        <v>0</v>
      </c>
      <c r="AQ392" s="4">
        <f t="shared" si="115"/>
        <v>0</v>
      </c>
      <c r="AR392" s="2"/>
      <c r="AS392" s="2"/>
      <c r="AT392" s="2"/>
      <c r="AU392" s="2">
        <f t="shared" si="123"/>
        <v>0</v>
      </c>
      <c r="AV392" s="4">
        <f t="shared" si="116"/>
        <v>0</v>
      </c>
    </row>
    <row r="393" spans="1:48" ht="36.75" x14ac:dyDescent="0.25">
      <c r="A393" s="14">
        <v>102082101</v>
      </c>
      <c r="B393" s="15" t="str">
        <f>VLOOKUP(A393,'[31]MEDICAMENTOS OCT-NOV-DIC 2025'!$B$2:$D$1754,3,0)</f>
        <v>INSULINA ANÁLOGA DE ACCIÓN PROLONGADA GLARGINA, 100UI/ml, solución, S.C.</v>
      </c>
      <c r="C393" s="16">
        <v>42.9</v>
      </c>
      <c r="D393" s="17">
        <v>455</v>
      </c>
      <c r="E393" s="17">
        <v>5635</v>
      </c>
      <c r="F393" s="17">
        <v>0</v>
      </c>
      <c r="G393" s="18">
        <f t="shared" si="124"/>
        <v>6090</v>
      </c>
      <c r="H393" s="16">
        <f t="shared" si="125"/>
        <v>261261</v>
      </c>
      <c r="I393" s="17">
        <v>8665</v>
      </c>
      <c r="J393" s="17">
        <v>995</v>
      </c>
      <c r="K393" s="17">
        <v>360</v>
      </c>
      <c r="L393" s="19">
        <f t="shared" si="117"/>
        <v>10020</v>
      </c>
      <c r="M393" s="20">
        <f t="shared" si="110"/>
        <v>429858</v>
      </c>
      <c r="N393" s="17">
        <v>7545</v>
      </c>
      <c r="O393" s="17">
        <v>145</v>
      </c>
      <c r="P393" s="17">
        <v>0</v>
      </c>
      <c r="Q393" s="21">
        <f t="shared" si="126"/>
        <v>7690</v>
      </c>
      <c r="R393" s="22">
        <f t="shared" si="127"/>
        <v>329901</v>
      </c>
      <c r="S393" s="2"/>
      <c r="T393" s="2"/>
      <c r="U393" s="2"/>
      <c r="V393" s="2">
        <f t="shared" si="118"/>
        <v>0</v>
      </c>
      <c r="W393" s="3">
        <f t="shared" si="111"/>
        <v>0</v>
      </c>
      <c r="X393" s="2"/>
      <c r="Y393" s="2"/>
      <c r="Z393" s="2"/>
      <c r="AA393" s="2">
        <f t="shared" si="119"/>
        <v>0</v>
      </c>
      <c r="AB393" s="3">
        <f t="shared" si="112"/>
        <v>0</v>
      </c>
      <c r="AC393" s="2"/>
      <c r="AD393" s="2"/>
      <c r="AE393" s="2"/>
      <c r="AF393" s="2">
        <f t="shared" si="120"/>
        <v>0</v>
      </c>
      <c r="AG393" s="3">
        <f t="shared" si="113"/>
        <v>0</v>
      </c>
      <c r="AH393" s="2"/>
      <c r="AI393" s="2"/>
      <c r="AJ393" s="2"/>
      <c r="AK393" s="2">
        <f t="shared" si="121"/>
        <v>0</v>
      </c>
      <c r="AL393" s="4">
        <f t="shared" si="114"/>
        <v>0</v>
      </c>
      <c r="AM393" s="2"/>
      <c r="AN393" s="2"/>
      <c r="AO393" s="2"/>
      <c r="AP393" s="2">
        <f t="shared" si="122"/>
        <v>0</v>
      </c>
      <c r="AQ393" s="4">
        <f t="shared" si="115"/>
        <v>0</v>
      </c>
      <c r="AR393" s="2"/>
      <c r="AS393" s="2"/>
      <c r="AT393" s="2"/>
      <c r="AU393" s="2">
        <f t="shared" si="123"/>
        <v>0</v>
      </c>
      <c r="AV393" s="4">
        <f t="shared" si="116"/>
        <v>0</v>
      </c>
    </row>
    <row r="394" spans="1:48" ht="24.75" x14ac:dyDescent="0.25">
      <c r="A394" s="14">
        <v>102082201</v>
      </c>
      <c r="B394" s="15" t="str">
        <f>VLOOKUP(A394,'[31]MEDICAMENTOS OCT-NOV-DIC 2025'!$B$2:$D$1754,3,0)</f>
        <v>TOCILIZUMAB 20mg/ml, solución concentrada, I.V.</v>
      </c>
      <c r="C394" s="16">
        <v>260</v>
      </c>
      <c r="D394" s="17">
        <v>7602</v>
      </c>
      <c r="E394" s="17">
        <v>116</v>
      </c>
      <c r="F394" s="17">
        <v>835</v>
      </c>
      <c r="G394" s="18">
        <f t="shared" si="124"/>
        <v>8553</v>
      </c>
      <c r="H394" s="16">
        <f t="shared" si="125"/>
        <v>2223780</v>
      </c>
      <c r="I394" s="17">
        <v>10762</v>
      </c>
      <c r="J394" s="17">
        <v>0</v>
      </c>
      <c r="K394" s="17">
        <v>405</v>
      </c>
      <c r="L394" s="19">
        <f t="shared" si="117"/>
        <v>11167</v>
      </c>
      <c r="M394" s="20">
        <f t="shared" si="110"/>
        <v>2903420</v>
      </c>
      <c r="N394" s="17">
        <v>10502</v>
      </c>
      <c r="O394" s="17">
        <v>0</v>
      </c>
      <c r="P394" s="17">
        <v>0</v>
      </c>
      <c r="Q394" s="21">
        <f t="shared" si="126"/>
        <v>10502</v>
      </c>
      <c r="R394" s="22">
        <f t="shared" si="127"/>
        <v>2730520</v>
      </c>
      <c r="S394" s="2"/>
      <c r="T394" s="2"/>
      <c r="U394" s="2"/>
      <c r="V394" s="2">
        <f t="shared" si="118"/>
        <v>0</v>
      </c>
      <c r="W394" s="3">
        <f t="shared" si="111"/>
        <v>0</v>
      </c>
      <c r="X394" s="2"/>
      <c r="Y394" s="2"/>
      <c r="Z394" s="2"/>
      <c r="AA394" s="2">
        <f t="shared" si="119"/>
        <v>0</v>
      </c>
      <c r="AB394" s="3">
        <f t="shared" si="112"/>
        <v>0</v>
      </c>
      <c r="AC394" s="2"/>
      <c r="AD394" s="2"/>
      <c r="AE394" s="2"/>
      <c r="AF394" s="2">
        <f t="shared" si="120"/>
        <v>0</v>
      </c>
      <c r="AG394" s="3">
        <f t="shared" si="113"/>
        <v>0</v>
      </c>
      <c r="AH394" s="2"/>
      <c r="AI394" s="2"/>
      <c r="AJ394" s="2"/>
      <c r="AK394" s="2">
        <f t="shared" si="121"/>
        <v>0</v>
      </c>
      <c r="AL394" s="4">
        <f t="shared" si="114"/>
        <v>0</v>
      </c>
      <c r="AM394" s="2"/>
      <c r="AN394" s="2"/>
      <c r="AO394" s="2"/>
      <c r="AP394" s="2">
        <f t="shared" si="122"/>
        <v>0</v>
      </c>
      <c r="AQ394" s="4">
        <f t="shared" si="115"/>
        <v>0</v>
      </c>
      <c r="AR394" s="2"/>
      <c r="AS394" s="2"/>
      <c r="AT394" s="2"/>
      <c r="AU394" s="2">
        <f t="shared" si="123"/>
        <v>0</v>
      </c>
      <c r="AV394" s="4">
        <f t="shared" si="116"/>
        <v>0</v>
      </c>
    </row>
    <row r="395" spans="1:48" ht="24.75" x14ac:dyDescent="0.25">
      <c r="A395" s="14">
        <v>102082301</v>
      </c>
      <c r="B395" s="15" t="str">
        <f>VLOOKUP(A395,'[31]MEDICAMENTOS OCT-NOV-DIC 2025'!$B$2:$D$1754,3,0)</f>
        <v>Tigeciclina clorhidrato, 50mg, polvo liofilizado, I.V.</v>
      </c>
      <c r="C395" s="16">
        <v>11.62</v>
      </c>
      <c r="D395" s="17">
        <v>11747</v>
      </c>
      <c r="E395" s="17">
        <v>0</v>
      </c>
      <c r="F395" s="17">
        <v>985</v>
      </c>
      <c r="G395" s="18">
        <f t="shared" si="124"/>
        <v>12732</v>
      </c>
      <c r="H395" s="16">
        <f t="shared" si="125"/>
        <v>147945.84</v>
      </c>
      <c r="I395" s="17">
        <v>9847</v>
      </c>
      <c r="J395" s="17">
        <v>0</v>
      </c>
      <c r="K395" s="17">
        <v>985</v>
      </c>
      <c r="L395" s="19">
        <f t="shared" si="117"/>
        <v>10832</v>
      </c>
      <c r="M395" s="20">
        <f t="shared" si="110"/>
        <v>125867.84</v>
      </c>
      <c r="N395" s="17">
        <v>9417</v>
      </c>
      <c r="O395" s="17">
        <v>140</v>
      </c>
      <c r="P395" s="17">
        <v>985</v>
      </c>
      <c r="Q395" s="21">
        <f t="shared" si="126"/>
        <v>10542</v>
      </c>
      <c r="R395" s="22">
        <f t="shared" si="127"/>
        <v>122498.04</v>
      </c>
      <c r="S395" s="2"/>
      <c r="T395" s="2"/>
      <c r="U395" s="2"/>
      <c r="V395" s="2">
        <f t="shared" si="118"/>
        <v>0</v>
      </c>
      <c r="W395" s="3">
        <f t="shared" si="111"/>
        <v>0</v>
      </c>
      <c r="X395" s="2"/>
      <c r="Y395" s="2"/>
      <c r="Z395" s="2"/>
      <c r="AA395" s="2">
        <f t="shared" si="119"/>
        <v>0</v>
      </c>
      <c r="AB395" s="3">
        <f t="shared" si="112"/>
        <v>0</v>
      </c>
      <c r="AC395" s="2"/>
      <c r="AD395" s="2"/>
      <c r="AE395" s="2"/>
      <c r="AF395" s="2">
        <f t="shared" si="120"/>
        <v>0</v>
      </c>
      <c r="AG395" s="3">
        <f t="shared" si="113"/>
        <v>0</v>
      </c>
      <c r="AH395" s="2"/>
      <c r="AI395" s="2"/>
      <c r="AJ395" s="2"/>
      <c r="AK395" s="2">
        <f t="shared" si="121"/>
        <v>0</v>
      </c>
      <c r="AL395" s="4">
        <f t="shared" si="114"/>
        <v>0</v>
      </c>
      <c r="AM395" s="2"/>
      <c r="AN395" s="2"/>
      <c r="AO395" s="2"/>
      <c r="AP395" s="2">
        <f t="shared" si="122"/>
        <v>0</v>
      </c>
      <c r="AQ395" s="4">
        <f t="shared" si="115"/>
        <v>0</v>
      </c>
      <c r="AR395" s="2"/>
      <c r="AS395" s="2"/>
      <c r="AT395" s="2"/>
      <c r="AU395" s="2">
        <f t="shared" si="123"/>
        <v>0</v>
      </c>
      <c r="AV395" s="4">
        <f t="shared" si="116"/>
        <v>0</v>
      </c>
    </row>
    <row r="396" spans="1:48" ht="24.75" x14ac:dyDescent="0.25">
      <c r="A396" s="14">
        <v>102082401</v>
      </c>
      <c r="B396" s="15" t="str">
        <f>VLOOKUP(A396,'[31]MEDICAMENTOS OCT-NOV-DIC 2025'!$B$2:$D$1754,3,0)</f>
        <v>Ertapenem, 1g, polvo liofilizado para solución inyectable, I.M., I.V.</v>
      </c>
      <c r="C396" s="16">
        <v>16.2</v>
      </c>
      <c r="D396" s="17">
        <v>9815</v>
      </c>
      <c r="E396" s="17">
        <v>1450</v>
      </c>
      <c r="F396" s="17">
        <v>1535</v>
      </c>
      <c r="G396" s="18">
        <f t="shared" si="124"/>
        <v>12800</v>
      </c>
      <c r="H396" s="16">
        <f t="shared" si="125"/>
        <v>207360</v>
      </c>
      <c r="I396" s="17">
        <v>8915</v>
      </c>
      <c r="J396" s="17">
        <v>1350</v>
      </c>
      <c r="K396" s="17">
        <v>1795</v>
      </c>
      <c r="L396" s="19">
        <f t="shared" si="117"/>
        <v>12060</v>
      </c>
      <c r="M396" s="20">
        <f t="shared" si="110"/>
        <v>195372</v>
      </c>
      <c r="N396" s="17">
        <v>7045</v>
      </c>
      <c r="O396" s="17">
        <v>1250</v>
      </c>
      <c r="P396" s="17">
        <v>1275</v>
      </c>
      <c r="Q396" s="21">
        <f t="shared" si="126"/>
        <v>9570</v>
      </c>
      <c r="R396" s="22">
        <f t="shared" si="127"/>
        <v>155034</v>
      </c>
      <c r="S396" s="2"/>
      <c r="T396" s="2"/>
      <c r="U396" s="2"/>
      <c r="V396" s="2">
        <f t="shared" si="118"/>
        <v>0</v>
      </c>
      <c r="W396" s="3">
        <f t="shared" si="111"/>
        <v>0</v>
      </c>
      <c r="X396" s="2"/>
      <c r="Y396" s="2"/>
      <c r="Z396" s="2"/>
      <c r="AA396" s="2">
        <f t="shared" si="119"/>
        <v>0</v>
      </c>
      <c r="AB396" s="3">
        <f t="shared" si="112"/>
        <v>0</v>
      </c>
      <c r="AC396" s="2"/>
      <c r="AD396" s="2"/>
      <c r="AE396" s="2"/>
      <c r="AF396" s="2">
        <f t="shared" si="120"/>
        <v>0</v>
      </c>
      <c r="AG396" s="3">
        <f t="shared" si="113"/>
        <v>0</v>
      </c>
      <c r="AH396" s="2"/>
      <c r="AI396" s="2"/>
      <c r="AJ396" s="2"/>
      <c r="AK396" s="2">
        <f t="shared" si="121"/>
        <v>0</v>
      </c>
      <c r="AL396" s="4">
        <f t="shared" si="114"/>
        <v>0</v>
      </c>
      <c r="AM396" s="2"/>
      <c r="AN396" s="2"/>
      <c r="AO396" s="2"/>
      <c r="AP396" s="2">
        <f t="shared" si="122"/>
        <v>0</v>
      </c>
      <c r="AQ396" s="4">
        <f t="shared" si="115"/>
        <v>0</v>
      </c>
      <c r="AR396" s="2"/>
      <c r="AS396" s="2"/>
      <c r="AT396" s="2"/>
      <c r="AU396" s="2">
        <f t="shared" si="123"/>
        <v>0</v>
      </c>
      <c r="AV396" s="4">
        <f t="shared" si="116"/>
        <v>0</v>
      </c>
    </row>
    <row r="397" spans="1:48" x14ac:dyDescent="0.25">
      <c r="A397" s="14">
        <v>102082601</v>
      </c>
      <c r="B397" s="15" t="str">
        <f>VLOOKUP(A397,'[31]MEDICAMENTOS OCT-NOV-DIC 2025'!$B$2:$D$1754,3,0)</f>
        <v>OCRELIZUMAB 30mg/ml solución I.V.</v>
      </c>
      <c r="C397" s="16">
        <v>6450</v>
      </c>
      <c r="D397" s="17">
        <v>120</v>
      </c>
      <c r="E397" s="17">
        <v>0</v>
      </c>
      <c r="F397" s="17">
        <v>4</v>
      </c>
      <c r="G397" s="18">
        <f t="shared" si="124"/>
        <v>124</v>
      </c>
      <c r="H397" s="16">
        <f t="shared" si="125"/>
        <v>799800</v>
      </c>
      <c r="I397" s="17">
        <v>114</v>
      </c>
      <c r="J397" s="17">
        <v>0</v>
      </c>
      <c r="K397" s="17">
        <v>10</v>
      </c>
      <c r="L397" s="19">
        <f t="shared" si="117"/>
        <v>124</v>
      </c>
      <c r="M397" s="20">
        <f t="shared" si="110"/>
        <v>799800</v>
      </c>
      <c r="N397" s="17">
        <v>114</v>
      </c>
      <c r="O397" s="17">
        <v>0</v>
      </c>
      <c r="P397" s="17">
        <v>0</v>
      </c>
      <c r="Q397" s="21">
        <f t="shared" si="126"/>
        <v>114</v>
      </c>
      <c r="R397" s="22">
        <f t="shared" si="127"/>
        <v>735300</v>
      </c>
      <c r="S397" s="2"/>
      <c r="T397" s="2"/>
      <c r="U397" s="2"/>
      <c r="V397" s="2">
        <f t="shared" si="118"/>
        <v>0</v>
      </c>
      <c r="W397" s="3">
        <f t="shared" si="111"/>
        <v>0</v>
      </c>
      <c r="X397" s="2"/>
      <c r="Y397" s="2"/>
      <c r="Z397" s="2"/>
      <c r="AA397" s="2">
        <f t="shared" si="119"/>
        <v>0</v>
      </c>
      <c r="AB397" s="3">
        <f t="shared" si="112"/>
        <v>0</v>
      </c>
      <c r="AC397" s="2"/>
      <c r="AD397" s="2"/>
      <c r="AE397" s="2"/>
      <c r="AF397" s="2">
        <f t="shared" si="120"/>
        <v>0</v>
      </c>
      <c r="AG397" s="3">
        <f t="shared" si="113"/>
        <v>0</v>
      </c>
      <c r="AH397" s="2"/>
      <c r="AI397" s="2"/>
      <c r="AJ397" s="2"/>
      <c r="AK397" s="2">
        <f t="shared" si="121"/>
        <v>0</v>
      </c>
      <c r="AL397" s="4">
        <f t="shared" si="114"/>
        <v>0</v>
      </c>
      <c r="AM397" s="2"/>
      <c r="AN397" s="2"/>
      <c r="AO397" s="2"/>
      <c r="AP397" s="2">
        <f t="shared" si="122"/>
        <v>0</v>
      </c>
      <c r="AQ397" s="4">
        <f t="shared" si="115"/>
        <v>0</v>
      </c>
      <c r="AR397" s="2"/>
      <c r="AS397" s="2"/>
      <c r="AT397" s="2"/>
      <c r="AU397" s="2">
        <f t="shared" si="123"/>
        <v>0</v>
      </c>
      <c r="AV397" s="4">
        <f t="shared" si="116"/>
        <v>0</v>
      </c>
    </row>
    <row r="398" spans="1:48" ht="24.75" x14ac:dyDescent="0.25">
      <c r="A398" s="14">
        <v>102083001</v>
      </c>
      <c r="B398" s="15" t="str">
        <f>VLOOKUP(A398,'[31]MEDICAMENTOS OCT-NOV-DIC 2025'!$B$2:$D$1754,3,0)</f>
        <v>DARATUMUMAB 20MG/ML, CO SOL VIAL 400MG/20ML</v>
      </c>
      <c r="C398" s="16">
        <v>1679.6</v>
      </c>
      <c r="D398" s="17">
        <v>9</v>
      </c>
      <c r="E398" s="17">
        <v>0</v>
      </c>
      <c r="F398" s="17">
        <v>0</v>
      </c>
      <c r="G398" s="18">
        <f t="shared" si="124"/>
        <v>9</v>
      </c>
      <c r="H398" s="16">
        <f t="shared" si="125"/>
        <v>15116.4</v>
      </c>
      <c r="I398" s="17">
        <v>9</v>
      </c>
      <c r="J398" s="17">
        <v>0</v>
      </c>
      <c r="K398" s="17">
        <v>0</v>
      </c>
      <c r="L398" s="19">
        <f t="shared" si="117"/>
        <v>9</v>
      </c>
      <c r="M398" s="20">
        <f t="shared" si="110"/>
        <v>15116.4</v>
      </c>
      <c r="N398" s="17">
        <v>948</v>
      </c>
      <c r="O398" s="17">
        <v>0</v>
      </c>
      <c r="P398" s="17">
        <v>100</v>
      </c>
      <c r="Q398" s="21">
        <f t="shared" si="126"/>
        <v>1048</v>
      </c>
      <c r="R398" s="22">
        <f t="shared" si="127"/>
        <v>1760220.7999999998</v>
      </c>
      <c r="S398" s="2"/>
      <c r="T398" s="2"/>
      <c r="U398" s="2"/>
      <c r="V398" s="2">
        <f t="shared" si="118"/>
        <v>0</v>
      </c>
      <c r="W398" s="3">
        <f t="shared" si="111"/>
        <v>0</v>
      </c>
      <c r="X398" s="2"/>
      <c r="Y398" s="2"/>
      <c r="Z398" s="2"/>
      <c r="AA398" s="2">
        <f t="shared" si="119"/>
        <v>0</v>
      </c>
      <c r="AB398" s="3">
        <f t="shared" si="112"/>
        <v>0</v>
      </c>
      <c r="AC398" s="2"/>
      <c r="AD398" s="2"/>
      <c r="AE398" s="2"/>
      <c r="AF398" s="2">
        <f t="shared" si="120"/>
        <v>0</v>
      </c>
      <c r="AG398" s="3">
        <f t="shared" si="113"/>
        <v>0</v>
      </c>
      <c r="AH398" s="2"/>
      <c r="AI398" s="2"/>
      <c r="AJ398" s="2"/>
      <c r="AK398" s="2">
        <f t="shared" si="121"/>
        <v>0</v>
      </c>
      <c r="AL398" s="4">
        <f t="shared" si="114"/>
        <v>0</v>
      </c>
      <c r="AM398" s="2"/>
      <c r="AN398" s="2"/>
      <c r="AO398" s="2"/>
      <c r="AP398" s="2">
        <f t="shared" si="122"/>
        <v>0</v>
      </c>
      <c r="AQ398" s="4">
        <f t="shared" si="115"/>
        <v>0</v>
      </c>
      <c r="AR398" s="2"/>
      <c r="AS398" s="2"/>
      <c r="AT398" s="2"/>
      <c r="AU398" s="2">
        <f t="shared" si="123"/>
        <v>0</v>
      </c>
      <c r="AV398" s="4">
        <f t="shared" si="116"/>
        <v>0</v>
      </c>
    </row>
    <row r="399" spans="1:48" x14ac:dyDescent="0.25">
      <c r="A399" s="14">
        <v>102083101</v>
      </c>
      <c r="B399" s="15" t="str">
        <f>VLOOKUP(A399,'[31]MEDICAMENTOS OCT-NOV-DIC 2025'!$B$2:$D$1754,3,0)</f>
        <v>LEVETIRACETAM 100MG/ML SOLUCION I.V</v>
      </c>
      <c r="C399" s="16">
        <v>8.14</v>
      </c>
      <c r="D399" s="17">
        <v>0</v>
      </c>
      <c r="E399" s="17">
        <v>0</v>
      </c>
      <c r="F399" s="17">
        <v>0</v>
      </c>
      <c r="G399" s="18">
        <f t="shared" si="124"/>
        <v>0</v>
      </c>
      <c r="H399" s="16">
        <f t="shared" si="125"/>
        <v>0</v>
      </c>
      <c r="I399" s="17">
        <v>0</v>
      </c>
      <c r="J399" s="17">
        <v>0</v>
      </c>
      <c r="K399" s="17">
        <v>0</v>
      </c>
      <c r="L399" s="19">
        <f t="shared" si="117"/>
        <v>0</v>
      </c>
      <c r="M399" s="20">
        <f t="shared" si="110"/>
        <v>0</v>
      </c>
      <c r="N399" s="17">
        <v>4250</v>
      </c>
      <c r="O399" s="17">
        <v>30</v>
      </c>
      <c r="P399" s="17">
        <v>0</v>
      </c>
      <c r="Q399" s="21">
        <f t="shared" si="126"/>
        <v>4280</v>
      </c>
      <c r="R399" s="22">
        <f t="shared" si="127"/>
        <v>34839.200000000004</v>
      </c>
      <c r="S399" s="2"/>
      <c r="T399" s="2"/>
      <c r="U399" s="2"/>
      <c r="V399" s="2">
        <f t="shared" si="118"/>
        <v>0</v>
      </c>
      <c r="W399" s="3">
        <f t="shared" si="111"/>
        <v>0</v>
      </c>
      <c r="X399" s="2"/>
      <c r="Y399" s="2"/>
      <c r="Z399" s="2"/>
      <c r="AA399" s="2">
        <f t="shared" si="119"/>
        <v>0</v>
      </c>
      <c r="AB399" s="3">
        <f t="shared" si="112"/>
        <v>0</v>
      </c>
      <c r="AC399" s="2"/>
      <c r="AD399" s="2"/>
      <c r="AE399" s="2"/>
      <c r="AF399" s="2">
        <f t="shared" si="120"/>
        <v>0</v>
      </c>
      <c r="AG399" s="3">
        <f t="shared" si="113"/>
        <v>0</v>
      </c>
      <c r="AH399" s="2"/>
      <c r="AI399" s="2"/>
      <c r="AJ399" s="2"/>
      <c r="AK399" s="2">
        <f t="shared" si="121"/>
        <v>0</v>
      </c>
      <c r="AL399" s="4">
        <f t="shared" si="114"/>
        <v>0</v>
      </c>
      <c r="AM399" s="2"/>
      <c r="AN399" s="2"/>
      <c r="AO399" s="2"/>
      <c r="AP399" s="2">
        <f t="shared" si="122"/>
        <v>0</v>
      </c>
      <c r="AQ399" s="4">
        <f t="shared" si="115"/>
        <v>0</v>
      </c>
      <c r="AR399" s="2"/>
      <c r="AS399" s="2"/>
      <c r="AT399" s="2"/>
      <c r="AU399" s="2">
        <f t="shared" si="123"/>
        <v>0</v>
      </c>
      <c r="AV399" s="4">
        <f t="shared" si="116"/>
        <v>0</v>
      </c>
    </row>
    <row r="400" spans="1:48" ht="24.75" x14ac:dyDescent="0.25">
      <c r="A400" s="14">
        <v>102083401</v>
      </c>
      <c r="B400" s="15" t="str">
        <f>VLOOKUP(A400,'[31]MEDICAMENTOS OCT-NOV-DIC 2025'!$B$2:$D$1754,3,0)</f>
        <v>DARATUMUMAB 20MG/ML, CO SOL VIAL 100MG/5ML</v>
      </c>
      <c r="C400" s="16">
        <v>442</v>
      </c>
      <c r="D400" s="17">
        <v>231</v>
      </c>
      <c r="E400" s="17">
        <v>0</v>
      </c>
      <c r="F400" s="17">
        <v>0</v>
      </c>
      <c r="G400" s="18">
        <f t="shared" si="124"/>
        <v>231</v>
      </c>
      <c r="H400" s="16">
        <f t="shared" si="125"/>
        <v>102102</v>
      </c>
      <c r="I400" s="17">
        <v>231</v>
      </c>
      <c r="J400" s="17">
        <v>0</v>
      </c>
      <c r="K400" s="17">
        <v>0</v>
      </c>
      <c r="L400" s="19">
        <f t="shared" si="117"/>
        <v>231</v>
      </c>
      <c r="M400" s="20">
        <f t="shared" si="110"/>
        <v>102102</v>
      </c>
      <c r="N400" s="17">
        <v>166</v>
      </c>
      <c r="O400" s="17">
        <v>0</v>
      </c>
      <c r="P400" s="17">
        <v>0</v>
      </c>
      <c r="Q400" s="21">
        <f t="shared" si="126"/>
        <v>166</v>
      </c>
      <c r="R400" s="22">
        <f t="shared" si="127"/>
        <v>73372</v>
      </c>
      <c r="S400" s="2"/>
      <c r="T400" s="2"/>
      <c r="U400" s="2"/>
      <c r="V400" s="2">
        <f t="shared" si="118"/>
        <v>0</v>
      </c>
      <c r="W400" s="3">
        <f t="shared" si="111"/>
        <v>0</v>
      </c>
      <c r="X400" s="2"/>
      <c r="Y400" s="2"/>
      <c r="Z400" s="2"/>
      <c r="AA400" s="2">
        <f t="shared" si="119"/>
        <v>0</v>
      </c>
      <c r="AB400" s="3">
        <f t="shared" si="112"/>
        <v>0</v>
      </c>
      <c r="AC400" s="2"/>
      <c r="AD400" s="2"/>
      <c r="AE400" s="2"/>
      <c r="AF400" s="2">
        <f t="shared" si="120"/>
        <v>0</v>
      </c>
      <c r="AG400" s="3">
        <f t="shared" si="113"/>
        <v>0</v>
      </c>
      <c r="AH400" s="2"/>
      <c r="AI400" s="2"/>
      <c r="AJ400" s="2"/>
      <c r="AK400" s="2">
        <f t="shared" si="121"/>
        <v>0</v>
      </c>
      <c r="AL400" s="4">
        <f t="shared" si="114"/>
        <v>0</v>
      </c>
      <c r="AM400" s="2"/>
      <c r="AN400" s="2"/>
      <c r="AO400" s="2"/>
      <c r="AP400" s="2">
        <f t="shared" si="122"/>
        <v>0</v>
      </c>
      <c r="AQ400" s="4">
        <f t="shared" si="115"/>
        <v>0</v>
      </c>
      <c r="AR400" s="2"/>
      <c r="AS400" s="2"/>
      <c r="AT400" s="2"/>
      <c r="AU400" s="2">
        <f t="shared" si="123"/>
        <v>0</v>
      </c>
      <c r="AV400" s="4">
        <f t="shared" si="116"/>
        <v>0</v>
      </c>
    </row>
    <row r="401" spans="1:48" x14ac:dyDescent="0.25">
      <c r="A401" s="14">
        <v>102083501</v>
      </c>
      <c r="B401" s="15" t="str">
        <f>VLOOKUP(A401,'[31]MEDICAMENTOS OCT-NOV-DIC 2025'!$B$2:$D$1754,3,0)</f>
        <v xml:space="preserve">EMICIZUMAB 30mg/ml, solución, S.C. </v>
      </c>
      <c r="C401" s="16">
        <v>1397.5</v>
      </c>
      <c r="D401" s="17">
        <v>0</v>
      </c>
      <c r="E401" s="17">
        <v>0</v>
      </c>
      <c r="F401" s="17">
        <v>0</v>
      </c>
      <c r="G401" s="18">
        <f t="shared" si="124"/>
        <v>0</v>
      </c>
      <c r="H401" s="16">
        <f t="shared" si="125"/>
        <v>0</v>
      </c>
      <c r="I401" s="17">
        <v>312</v>
      </c>
      <c r="J401" s="17">
        <v>0</v>
      </c>
      <c r="K401" s="17">
        <v>0</v>
      </c>
      <c r="L401" s="19">
        <f t="shared" si="117"/>
        <v>312</v>
      </c>
      <c r="M401" s="20">
        <f t="shared" si="110"/>
        <v>436020</v>
      </c>
      <c r="N401" s="17">
        <v>262</v>
      </c>
      <c r="O401" s="17">
        <v>0</v>
      </c>
      <c r="P401" s="17">
        <v>0</v>
      </c>
      <c r="Q401" s="21">
        <f t="shared" si="126"/>
        <v>262</v>
      </c>
      <c r="R401" s="22">
        <f t="shared" si="127"/>
        <v>366145</v>
      </c>
      <c r="S401" s="2"/>
      <c r="T401" s="2"/>
      <c r="U401" s="2"/>
      <c r="V401" s="2">
        <f t="shared" si="118"/>
        <v>0</v>
      </c>
      <c r="W401" s="3">
        <f t="shared" si="111"/>
        <v>0</v>
      </c>
      <c r="X401" s="2"/>
      <c r="Y401" s="2"/>
      <c r="Z401" s="2"/>
      <c r="AA401" s="2">
        <f t="shared" si="119"/>
        <v>0</v>
      </c>
      <c r="AB401" s="3">
        <f t="shared" si="112"/>
        <v>0</v>
      </c>
      <c r="AC401" s="2"/>
      <c r="AD401" s="2"/>
      <c r="AE401" s="2"/>
      <c r="AF401" s="2">
        <f t="shared" si="120"/>
        <v>0</v>
      </c>
      <c r="AG401" s="3">
        <f t="shared" si="113"/>
        <v>0</v>
      </c>
      <c r="AH401" s="2"/>
      <c r="AI401" s="2"/>
      <c r="AJ401" s="2"/>
      <c r="AK401" s="2">
        <f t="shared" si="121"/>
        <v>0</v>
      </c>
      <c r="AL401" s="4">
        <f t="shared" si="114"/>
        <v>0</v>
      </c>
      <c r="AM401" s="2"/>
      <c r="AN401" s="2"/>
      <c r="AO401" s="2"/>
      <c r="AP401" s="2">
        <f t="shared" si="122"/>
        <v>0</v>
      </c>
      <c r="AQ401" s="4">
        <f t="shared" si="115"/>
        <v>0</v>
      </c>
      <c r="AR401" s="2"/>
      <c r="AS401" s="2"/>
      <c r="AT401" s="2"/>
      <c r="AU401" s="2">
        <f t="shared" si="123"/>
        <v>0</v>
      </c>
      <c r="AV401" s="4">
        <f t="shared" si="116"/>
        <v>0</v>
      </c>
    </row>
    <row r="402" spans="1:48" x14ac:dyDescent="0.25">
      <c r="A402" s="14">
        <v>102083601</v>
      </c>
      <c r="B402" s="15" t="str">
        <f>VLOOKUP(A402,'[31]MEDICAMENTOS OCT-NOV-DIC 2025'!$B$2:$D$1754,3,0)</f>
        <v xml:space="preserve">EMICIZUMAB 150mg/ml, solución, S.C. </v>
      </c>
      <c r="C402" s="16">
        <v>4891</v>
      </c>
      <c r="D402" s="17">
        <v>0</v>
      </c>
      <c r="E402" s="17">
        <v>0</v>
      </c>
      <c r="F402" s="17">
        <v>0</v>
      </c>
      <c r="G402" s="18">
        <f t="shared" si="124"/>
        <v>0</v>
      </c>
      <c r="H402" s="16">
        <f t="shared" si="125"/>
        <v>0</v>
      </c>
      <c r="I402" s="17">
        <v>0</v>
      </c>
      <c r="J402" s="17">
        <v>0</v>
      </c>
      <c r="K402" s="17">
        <v>0</v>
      </c>
      <c r="L402" s="19">
        <f t="shared" si="117"/>
        <v>0</v>
      </c>
      <c r="M402" s="20">
        <f t="shared" si="110"/>
        <v>0</v>
      </c>
      <c r="N402" s="17">
        <v>423</v>
      </c>
      <c r="O402" s="17">
        <v>0</v>
      </c>
      <c r="P402" s="17">
        <v>0</v>
      </c>
      <c r="Q402" s="21">
        <f t="shared" si="126"/>
        <v>423</v>
      </c>
      <c r="R402" s="22">
        <f t="shared" si="127"/>
        <v>2068893</v>
      </c>
      <c r="S402" s="2"/>
      <c r="T402" s="2"/>
      <c r="U402" s="2"/>
      <c r="V402" s="2">
        <f t="shared" si="118"/>
        <v>0</v>
      </c>
      <c r="W402" s="3">
        <f t="shared" si="111"/>
        <v>0</v>
      </c>
      <c r="X402" s="2"/>
      <c r="Y402" s="2"/>
      <c r="Z402" s="2"/>
      <c r="AA402" s="2">
        <f t="shared" si="119"/>
        <v>0</v>
      </c>
      <c r="AB402" s="3">
        <f t="shared" si="112"/>
        <v>0</v>
      </c>
      <c r="AC402" s="2"/>
      <c r="AD402" s="2"/>
      <c r="AE402" s="2"/>
      <c r="AF402" s="2">
        <f t="shared" si="120"/>
        <v>0</v>
      </c>
      <c r="AG402" s="3">
        <f t="shared" si="113"/>
        <v>0</v>
      </c>
      <c r="AH402" s="2"/>
      <c r="AI402" s="2"/>
      <c r="AJ402" s="2"/>
      <c r="AK402" s="2">
        <f t="shared" si="121"/>
        <v>0</v>
      </c>
      <c r="AL402" s="4">
        <f t="shared" si="114"/>
        <v>0</v>
      </c>
      <c r="AM402" s="2"/>
      <c r="AN402" s="2"/>
      <c r="AO402" s="2"/>
      <c r="AP402" s="2">
        <f t="shared" si="122"/>
        <v>0</v>
      </c>
      <c r="AQ402" s="4">
        <f t="shared" si="115"/>
        <v>0</v>
      </c>
      <c r="AR402" s="2"/>
      <c r="AS402" s="2"/>
      <c r="AT402" s="2"/>
      <c r="AU402" s="2">
        <f t="shared" si="123"/>
        <v>0</v>
      </c>
      <c r="AV402" s="4">
        <f t="shared" si="116"/>
        <v>0</v>
      </c>
    </row>
    <row r="403" spans="1:48" ht="24.75" x14ac:dyDescent="0.25">
      <c r="A403" s="14">
        <v>102090601</v>
      </c>
      <c r="B403" s="15" t="str">
        <f>VLOOKUP(A403,'[31]MEDICAMENTOS OCT-NOV-DIC 2025'!$B$2:$D$1754,3,0)</f>
        <v>Trimetoprin 16mg con Sulfametoxazol 80mg/ml, solución, I.V.</v>
      </c>
      <c r="C403" s="16">
        <v>14.48</v>
      </c>
      <c r="D403" s="17">
        <v>1360</v>
      </c>
      <c r="E403" s="17">
        <v>0</v>
      </c>
      <c r="F403" s="17">
        <v>600</v>
      </c>
      <c r="G403" s="18">
        <f t="shared" si="124"/>
        <v>1960</v>
      </c>
      <c r="H403" s="16">
        <f t="shared" si="125"/>
        <v>28380.799999999999</v>
      </c>
      <c r="I403" s="17">
        <v>5310</v>
      </c>
      <c r="J403" s="17">
        <v>700</v>
      </c>
      <c r="K403" s="17">
        <v>0</v>
      </c>
      <c r="L403" s="19">
        <f t="shared" si="117"/>
        <v>6010</v>
      </c>
      <c r="M403" s="20">
        <f t="shared" si="110"/>
        <v>87024.8</v>
      </c>
      <c r="N403" s="17">
        <v>1010</v>
      </c>
      <c r="O403" s="17">
        <v>180</v>
      </c>
      <c r="P403" s="17">
        <v>0</v>
      </c>
      <c r="Q403" s="21">
        <f t="shared" si="126"/>
        <v>1190</v>
      </c>
      <c r="R403" s="22">
        <f t="shared" si="127"/>
        <v>17231.2</v>
      </c>
      <c r="S403" s="2"/>
      <c r="T403" s="2"/>
      <c r="U403" s="2"/>
      <c r="V403" s="2">
        <f t="shared" si="118"/>
        <v>0</v>
      </c>
      <c r="W403" s="3">
        <f t="shared" si="111"/>
        <v>0</v>
      </c>
      <c r="X403" s="2"/>
      <c r="Y403" s="2"/>
      <c r="Z403" s="2"/>
      <c r="AA403" s="2">
        <f t="shared" si="119"/>
        <v>0</v>
      </c>
      <c r="AB403" s="3">
        <f t="shared" si="112"/>
        <v>0</v>
      </c>
      <c r="AC403" s="2"/>
      <c r="AD403" s="2"/>
      <c r="AE403" s="2"/>
      <c r="AF403" s="2">
        <f t="shared" si="120"/>
        <v>0</v>
      </c>
      <c r="AG403" s="3">
        <f t="shared" si="113"/>
        <v>0</v>
      </c>
      <c r="AH403" s="2"/>
      <c r="AI403" s="2"/>
      <c r="AJ403" s="2"/>
      <c r="AK403" s="2">
        <f t="shared" si="121"/>
        <v>0</v>
      </c>
      <c r="AL403" s="4">
        <f t="shared" si="114"/>
        <v>0</v>
      </c>
      <c r="AM403" s="2"/>
      <c r="AN403" s="2"/>
      <c r="AO403" s="2"/>
      <c r="AP403" s="2">
        <f t="shared" si="122"/>
        <v>0</v>
      </c>
      <c r="AQ403" s="4">
        <f t="shared" si="115"/>
        <v>0</v>
      </c>
      <c r="AR403" s="2"/>
      <c r="AS403" s="2"/>
      <c r="AT403" s="2"/>
      <c r="AU403" s="2">
        <f t="shared" si="123"/>
        <v>0</v>
      </c>
      <c r="AV403" s="4">
        <f t="shared" si="116"/>
        <v>0</v>
      </c>
    </row>
    <row r="404" spans="1:48" ht="24.75" x14ac:dyDescent="0.25">
      <c r="A404" s="14">
        <v>102090701</v>
      </c>
      <c r="B404" s="15" t="str">
        <f>VLOOKUP(A404,'[31]MEDICAMENTOS OCT-NOV-DIC 2025'!$B$2:$D$1754,3,0)</f>
        <v>Octreotide, 20mg, acción prolongada, polvo liofilizado, I.M.</v>
      </c>
      <c r="C404" s="16">
        <v>490.2</v>
      </c>
      <c r="D404" s="17">
        <v>576</v>
      </c>
      <c r="E404" s="17">
        <v>90</v>
      </c>
      <c r="F404" s="17">
        <v>153</v>
      </c>
      <c r="G404" s="18">
        <f t="shared" si="124"/>
        <v>819</v>
      </c>
      <c r="H404" s="16">
        <f t="shared" si="125"/>
        <v>401473.8</v>
      </c>
      <c r="I404" s="17">
        <v>576</v>
      </c>
      <c r="J404" s="17">
        <v>90</v>
      </c>
      <c r="K404" s="17">
        <v>153</v>
      </c>
      <c r="L404" s="19">
        <f t="shared" si="117"/>
        <v>819</v>
      </c>
      <c r="M404" s="20">
        <f t="shared" si="110"/>
        <v>401473.8</v>
      </c>
      <c r="N404" s="17">
        <v>511</v>
      </c>
      <c r="O404" s="17">
        <v>70</v>
      </c>
      <c r="P404" s="17">
        <v>123</v>
      </c>
      <c r="Q404" s="21">
        <f t="shared" si="126"/>
        <v>704</v>
      </c>
      <c r="R404" s="22">
        <f t="shared" si="127"/>
        <v>345100.79999999999</v>
      </c>
      <c r="S404" s="2"/>
      <c r="T404" s="2"/>
      <c r="U404" s="2"/>
      <c r="V404" s="2">
        <f t="shared" si="118"/>
        <v>0</v>
      </c>
      <c r="W404" s="3">
        <f t="shared" si="111"/>
        <v>0</v>
      </c>
      <c r="X404" s="2"/>
      <c r="Y404" s="2"/>
      <c r="Z404" s="2"/>
      <c r="AA404" s="2">
        <f t="shared" si="119"/>
        <v>0</v>
      </c>
      <c r="AB404" s="3">
        <f t="shared" si="112"/>
        <v>0</v>
      </c>
      <c r="AC404" s="2"/>
      <c r="AD404" s="2"/>
      <c r="AE404" s="2"/>
      <c r="AF404" s="2">
        <f t="shared" si="120"/>
        <v>0</v>
      </c>
      <c r="AG404" s="3">
        <f t="shared" si="113"/>
        <v>0</v>
      </c>
      <c r="AH404" s="2"/>
      <c r="AI404" s="2"/>
      <c r="AJ404" s="2"/>
      <c r="AK404" s="2">
        <f t="shared" si="121"/>
        <v>0</v>
      </c>
      <c r="AL404" s="4">
        <f t="shared" si="114"/>
        <v>0</v>
      </c>
      <c r="AM404" s="2"/>
      <c r="AN404" s="2"/>
      <c r="AO404" s="2"/>
      <c r="AP404" s="2">
        <f t="shared" si="122"/>
        <v>0</v>
      </c>
      <c r="AQ404" s="4">
        <f t="shared" si="115"/>
        <v>0</v>
      </c>
      <c r="AR404" s="2"/>
      <c r="AS404" s="2"/>
      <c r="AT404" s="2"/>
      <c r="AU404" s="2">
        <f t="shared" si="123"/>
        <v>0</v>
      </c>
      <c r="AV404" s="4">
        <f t="shared" si="116"/>
        <v>0</v>
      </c>
    </row>
    <row r="405" spans="1:48" ht="24.75" x14ac:dyDescent="0.25">
      <c r="A405" s="14">
        <v>102090801</v>
      </c>
      <c r="B405" s="15" t="str">
        <f>VLOOKUP(A405,'[31]MEDICAMENTOS OCT-NOV-DIC 2025'!$B$2:$D$1754,3,0)</f>
        <v>Labetalol Hidrocloruro 5mg/ml, solucion, I.V.</v>
      </c>
      <c r="C405" s="16">
        <v>2.95</v>
      </c>
      <c r="D405" s="17">
        <v>3358</v>
      </c>
      <c r="E405" s="17">
        <v>800</v>
      </c>
      <c r="F405" s="17">
        <v>740</v>
      </c>
      <c r="G405" s="18">
        <f t="shared" si="124"/>
        <v>4898</v>
      </c>
      <c r="H405" s="16">
        <f t="shared" si="125"/>
        <v>14449.1</v>
      </c>
      <c r="I405" s="17">
        <v>6674</v>
      </c>
      <c r="J405" s="17">
        <v>2335</v>
      </c>
      <c r="K405" s="17">
        <v>250</v>
      </c>
      <c r="L405" s="19">
        <f t="shared" si="117"/>
        <v>9259</v>
      </c>
      <c r="M405" s="20">
        <f t="shared" si="110"/>
        <v>27314.050000000003</v>
      </c>
      <c r="N405" s="17">
        <v>3996</v>
      </c>
      <c r="O405" s="17">
        <v>1905</v>
      </c>
      <c r="P405" s="17">
        <v>50</v>
      </c>
      <c r="Q405" s="21">
        <f t="shared" si="126"/>
        <v>5951</v>
      </c>
      <c r="R405" s="22">
        <f t="shared" si="127"/>
        <v>17555.45</v>
      </c>
      <c r="S405" s="2"/>
      <c r="T405" s="2"/>
      <c r="U405" s="2"/>
      <c r="V405" s="2">
        <f t="shared" si="118"/>
        <v>0</v>
      </c>
      <c r="W405" s="3">
        <f t="shared" si="111"/>
        <v>0</v>
      </c>
      <c r="X405" s="2"/>
      <c r="Y405" s="2"/>
      <c r="Z405" s="2"/>
      <c r="AA405" s="2">
        <f t="shared" si="119"/>
        <v>0</v>
      </c>
      <c r="AB405" s="3">
        <f t="shared" si="112"/>
        <v>0</v>
      </c>
      <c r="AC405" s="2"/>
      <c r="AD405" s="2"/>
      <c r="AE405" s="2"/>
      <c r="AF405" s="2">
        <f t="shared" si="120"/>
        <v>0</v>
      </c>
      <c r="AG405" s="3">
        <f t="shared" si="113"/>
        <v>0</v>
      </c>
      <c r="AH405" s="2"/>
      <c r="AI405" s="2"/>
      <c r="AJ405" s="2"/>
      <c r="AK405" s="2">
        <f t="shared" si="121"/>
        <v>0</v>
      </c>
      <c r="AL405" s="4">
        <f t="shared" si="114"/>
        <v>0</v>
      </c>
      <c r="AM405" s="2"/>
      <c r="AN405" s="2"/>
      <c r="AO405" s="2"/>
      <c r="AP405" s="2">
        <f t="shared" si="122"/>
        <v>0</v>
      </c>
      <c r="AQ405" s="4">
        <f t="shared" si="115"/>
        <v>0</v>
      </c>
      <c r="AR405" s="2"/>
      <c r="AS405" s="2"/>
      <c r="AT405" s="2"/>
      <c r="AU405" s="2">
        <f t="shared" si="123"/>
        <v>0</v>
      </c>
      <c r="AV405" s="4">
        <f t="shared" si="116"/>
        <v>0</v>
      </c>
    </row>
    <row r="406" spans="1:48" x14ac:dyDescent="0.25">
      <c r="A406" s="14">
        <v>102091201</v>
      </c>
      <c r="B406" s="15" t="str">
        <f>VLOOKUP(A406,'[31]MEDICAMENTOS OCT-NOV-DIC 2025'!$B$2:$D$1754,3,0)</f>
        <v>Busulfano, 6mg/ml, solución, I.V.</v>
      </c>
      <c r="C406" s="16">
        <v>288.25</v>
      </c>
      <c r="D406" s="17">
        <v>95</v>
      </c>
      <c r="E406" s="17">
        <v>0</v>
      </c>
      <c r="F406" s="17">
        <v>0</v>
      </c>
      <c r="G406" s="18">
        <f t="shared" si="124"/>
        <v>95</v>
      </c>
      <c r="H406" s="16">
        <f t="shared" si="125"/>
        <v>27383.75</v>
      </c>
      <c r="I406" s="17">
        <v>95</v>
      </c>
      <c r="J406" s="17">
        <v>0</v>
      </c>
      <c r="K406" s="17">
        <v>0</v>
      </c>
      <c r="L406" s="19">
        <f t="shared" si="117"/>
        <v>95</v>
      </c>
      <c r="M406" s="20">
        <f t="shared" si="110"/>
        <v>27383.75</v>
      </c>
      <c r="N406" s="17">
        <v>65</v>
      </c>
      <c r="O406" s="17">
        <v>0</v>
      </c>
      <c r="P406" s="17">
        <v>0</v>
      </c>
      <c r="Q406" s="21">
        <f t="shared" si="126"/>
        <v>65</v>
      </c>
      <c r="R406" s="22">
        <f t="shared" si="127"/>
        <v>18736.25</v>
      </c>
      <c r="S406" s="2"/>
      <c r="T406" s="2"/>
      <c r="U406" s="2"/>
      <c r="V406" s="2">
        <f t="shared" si="118"/>
        <v>0</v>
      </c>
      <c r="W406" s="3">
        <f t="shared" si="111"/>
        <v>0</v>
      </c>
      <c r="X406" s="2"/>
      <c r="Y406" s="2"/>
      <c r="Z406" s="2"/>
      <c r="AA406" s="2">
        <f t="shared" si="119"/>
        <v>0</v>
      </c>
      <c r="AB406" s="3">
        <f t="shared" si="112"/>
        <v>0</v>
      </c>
      <c r="AC406" s="2"/>
      <c r="AD406" s="2"/>
      <c r="AE406" s="2"/>
      <c r="AF406" s="2">
        <f t="shared" si="120"/>
        <v>0</v>
      </c>
      <c r="AG406" s="3">
        <f t="shared" si="113"/>
        <v>0</v>
      </c>
      <c r="AH406" s="2"/>
      <c r="AI406" s="2"/>
      <c r="AJ406" s="2"/>
      <c r="AK406" s="2">
        <f t="shared" si="121"/>
        <v>0</v>
      </c>
      <c r="AL406" s="4">
        <f t="shared" si="114"/>
        <v>0</v>
      </c>
      <c r="AM406" s="2"/>
      <c r="AN406" s="2"/>
      <c r="AO406" s="2"/>
      <c r="AP406" s="2">
        <f t="shared" si="122"/>
        <v>0</v>
      </c>
      <c r="AQ406" s="4">
        <f t="shared" si="115"/>
        <v>0</v>
      </c>
      <c r="AR406" s="2"/>
      <c r="AS406" s="2"/>
      <c r="AT406" s="2"/>
      <c r="AU406" s="2">
        <f t="shared" si="123"/>
        <v>0</v>
      </c>
      <c r="AV406" s="4">
        <f t="shared" si="116"/>
        <v>0</v>
      </c>
    </row>
    <row r="407" spans="1:48" ht="24.75" x14ac:dyDescent="0.25">
      <c r="A407" s="14">
        <v>102091301</v>
      </c>
      <c r="B407" s="15" t="str">
        <f>VLOOKUP(A407,'[31]MEDICAMENTOS OCT-NOV-DIC 2025'!$B$2:$D$1754,3,0)</f>
        <v>CASPOFUNGINA 50mg, polvo liofilizado, I.V.</v>
      </c>
      <c r="C407" s="16">
        <v>27.98</v>
      </c>
      <c r="D407" s="17">
        <v>1698</v>
      </c>
      <c r="E407" s="17">
        <v>0</v>
      </c>
      <c r="F407" s="17">
        <v>0</v>
      </c>
      <c r="G407" s="18">
        <f t="shared" si="124"/>
        <v>1698</v>
      </c>
      <c r="H407" s="16">
        <f t="shared" si="125"/>
        <v>47510.04</v>
      </c>
      <c r="I407" s="17">
        <v>1468</v>
      </c>
      <c r="J407" s="17">
        <v>0</v>
      </c>
      <c r="K407" s="17">
        <v>70</v>
      </c>
      <c r="L407" s="19">
        <f t="shared" si="117"/>
        <v>1538</v>
      </c>
      <c r="M407" s="20">
        <f t="shared" si="110"/>
        <v>43033.24</v>
      </c>
      <c r="N407" s="17">
        <v>1988</v>
      </c>
      <c r="O407" s="17">
        <v>120</v>
      </c>
      <c r="P407" s="17">
        <v>70</v>
      </c>
      <c r="Q407" s="21">
        <f t="shared" si="126"/>
        <v>2178</v>
      </c>
      <c r="R407" s="22">
        <f t="shared" si="127"/>
        <v>60940.44</v>
      </c>
      <c r="S407" s="2"/>
      <c r="T407" s="2"/>
      <c r="U407" s="2"/>
      <c r="V407" s="2">
        <f t="shared" si="118"/>
        <v>0</v>
      </c>
      <c r="W407" s="3">
        <f t="shared" si="111"/>
        <v>0</v>
      </c>
      <c r="X407" s="2"/>
      <c r="Y407" s="2"/>
      <c r="Z407" s="2"/>
      <c r="AA407" s="2">
        <f t="shared" si="119"/>
        <v>0</v>
      </c>
      <c r="AB407" s="3">
        <f t="shared" si="112"/>
        <v>0</v>
      </c>
      <c r="AC407" s="2"/>
      <c r="AD407" s="2"/>
      <c r="AE407" s="2"/>
      <c r="AF407" s="2">
        <f t="shared" si="120"/>
        <v>0</v>
      </c>
      <c r="AG407" s="3">
        <f t="shared" si="113"/>
        <v>0</v>
      </c>
      <c r="AH407" s="2"/>
      <c r="AI407" s="2"/>
      <c r="AJ407" s="2"/>
      <c r="AK407" s="2">
        <f t="shared" si="121"/>
        <v>0</v>
      </c>
      <c r="AL407" s="4">
        <f t="shared" si="114"/>
        <v>0</v>
      </c>
      <c r="AM407" s="2"/>
      <c r="AN407" s="2"/>
      <c r="AO407" s="2"/>
      <c r="AP407" s="2">
        <f t="shared" si="122"/>
        <v>0</v>
      </c>
      <c r="AQ407" s="4">
        <f t="shared" si="115"/>
        <v>0</v>
      </c>
      <c r="AR407" s="2"/>
      <c r="AS407" s="2"/>
      <c r="AT407" s="2"/>
      <c r="AU407" s="2">
        <f t="shared" si="123"/>
        <v>0</v>
      </c>
      <c r="AV407" s="4">
        <f t="shared" si="116"/>
        <v>0</v>
      </c>
    </row>
    <row r="408" spans="1:48" x14ac:dyDescent="0.25">
      <c r="A408" s="14">
        <v>102091401</v>
      </c>
      <c r="B408" s="15" t="str">
        <f>VLOOKUP(A408,'[31]MEDICAMENTOS OCT-NOV-DIC 2025'!$B$2:$D$1754,3,0)</f>
        <v>CICLOSPORINA 50mg/ml, solución, I.V.</v>
      </c>
      <c r="C408" s="16">
        <v>10.31</v>
      </c>
      <c r="D408" s="17">
        <v>300</v>
      </c>
      <c r="E408" s="17">
        <v>20</v>
      </c>
      <c r="F408" s="17">
        <v>0</v>
      </c>
      <c r="G408" s="18">
        <f t="shared" si="124"/>
        <v>320</v>
      </c>
      <c r="H408" s="16">
        <f t="shared" si="125"/>
        <v>3299.2000000000003</v>
      </c>
      <c r="I408" s="17">
        <v>300</v>
      </c>
      <c r="J408" s="17">
        <v>20</v>
      </c>
      <c r="K408" s="17">
        <v>20</v>
      </c>
      <c r="L408" s="19">
        <f t="shared" si="117"/>
        <v>340</v>
      </c>
      <c r="M408" s="20">
        <f t="shared" si="110"/>
        <v>3505.4</v>
      </c>
      <c r="N408" s="17">
        <v>230</v>
      </c>
      <c r="O408" s="17">
        <v>20</v>
      </c>
      <c r="P408" s="17">
        <v>0</v>
      </c>
      <c r="Q408" s="21">
        <f t="shared" si="126"/>
        <v>250</v>
      </c>
      <c r="R408" s="22">
        <f t="shared" si="127"/>
        <v>2577.5</v>
      </c>
      <c r="S408" s="2"/>
      <c r="T408" s="2"/>
      <c r="U408" s="2"/>
      <c r="V408" s="2">
        <f t="shared" si="118"/>
        <v>0</v>
      </c>
      <c r="W408" s="3">
        <f t="shared" si="111"/>
        <v>0</v>
      </c>
      <c r="X408" s="2"/>
      <c r="Y408" s="2"/>
      <c r="Z408" s="2"/>
      <c r="AA408" s="2">
        <f t="shared" si="119"/>
        <v>0</v>
      </c>
      <c r="AB408" s="3">
        <f t="shared" si="112"/>
        <v>0</v>
      </c>
      <c r="AC408" s="2"/>
      <c r="AD408" s="2"/>
      <c r="AE408" s="2"/>
      <c r="AF408" s="2">
        <f t="shared" si="120"/>
        <v>0</v>
      </c>
      <c r="AG408" s="3">
        <f t="shared" si="113"/>
        <v>0</v>
      </c>
      <c r="AH408" s="2"/>
      <c r="AI408" s="2"/>
      <c r="AJ408" s="2"/>
      <c r="AK408" s="2">
        <f t="shared" si="121"/>
        <v>0</v>
      </c>
      <c r="AL408" s="4">
        <f t="shared" si="114"/>
        <v>0</v>
      </c>
      <c r="AM408" s="2"/>
      <c r="AN408" s="2"/>
      <c r="AO408" s="2"/>
      <c r="AP408" s="2">
        <f t="shared" si="122"/>
        <v>0</v>
      </c>
      <c r="AQ408" s="4">
        <f t="shared" si="115"/>
        <v>0</v>
      </c>
      <c r="AR408" s="2"/>
      <c r="AS408" s="2"/>
      <c r="AT408" s="2"/>
      <c r="AU408" s="2">
        <f t="shared" si="123"/>
        <v>0</v>
      </c>
      <c r="AV408" s="4">
        <f t="shared" si="116"/>
        <v>0</v>
      </c>
    </row>
    <row r="409" spans="1:48" ht="24.75" x14ac:dyDescent="0.25">
      <c r="A409" s="14">
        <v>102091501</v>
      </c>
      <c r="B409" s="15" t="str">
        <f>VLOOKUP(A409,'[31]MEDICAMENTOS OCT-NOV-DIC 2025'!$B$2:$D$1754,3,0)</f>
        <v>CLADRIBINA 1-2 mg/ml, Solución Inyectable, I.V. o SC.</v>
      </c>
      <c r="C409" s="16">
        <v>600</v>
      </c>
      <c r="D409" s="17">
        <v>776</v>
      </c>
      <c r="E409" s="17">
        <v>0</v>
      </c>
      <c r="F409" s="17">
        <v>0</v>
      </c>
      <c r="G409" s="18">
        <f t="shared" si="124"/>
        <v>776</v>
      </c>
      <c r="H409" s="16">
        <f t="shared" si="125"/>
        <v>465600</v>
      </c>
      <c r="I409" s="17">
        <v>776</v>
      </c>
      <c r="J409" s="17">
        <v>0</v>
      </c>
      <c r="K409" s="17">
        <v>0</v>
      </c>
      <c r="L409" s="19">
        <f t="shared" si="117"/>
        <v>776</v>
      </c>
      <c r="M409" s="20">
        <f t="shared" si="110"/>
        <v>465600</v>
      </c>
      <c r="N409" s="17">
        <v>776</v>
      </c>
      <c r="O409" s="17">
        <v>0</v>
      </c>
      <c r="P409" s="17">
        <v>0</v>
      </c>
      <c r="Q409" s="21">
        <f t="shared" si="126"/>
        <v>776</v>
      </c>
      <c r="R409" s="22">
        <f t="shared" si="127"/>
        <v>465600</v>
      </c>
      <c r="S409" s="2"/>
      <c r="T409" s="2"/>
      <c r="U409" s="2"/>
      <c r="V409" s="2">
        <f t="shared" si="118"/>
        <v>0</v>
      </c>
      <c r="W409" s="3">
        <f t="shared" si="111"/>
        <v>0</v>
      </c>
      <c r="X409" s="2"/>
      <c r="Y409" s="2"/>
      <c r="Z409" s="2"/>
      <c r="AA409" s="2">
        <f t="shared" si="119"/>
        <v>0</v>
      </c>
      <c r="AB409" s="3">
        <f t="shared" si="112"/>
        <v>0</v>
      </c>
      <c r="AC409" s="2"/>
      <c r="AD409" s="2"/>
      <c r="AE409" s="2"/>
      <c r="AF409" s="2">
        <f t="shared" si="120"/>
        <v>0</v>
      </c>
      <c r="AG409" s="3">
        <f t="shared" si="113"/>
        <v>0</v>
      </c>
      <c r="AH409" s="2"/>
      <c r="AI409" s="2"/>
      <c r="AJ409" s="2"/>
      <c r="AK409" s="2">
        <f t="shared" si="121"/>
        <v>0</v>
      </c>
      <c r="AL409" s="4">
        <f t="shared" si="114"/>
        <v>0</v>
      </c>
      <c r="AM409" s="2"/>
      <c r="AN409" s="2"/>
      <c r="AO409" s="2"/>
      <c r="AP409" s="2">
        <f t="shared" si="122"/>
        <v>0</v>
      </c>
      <c r="AQ409" s="4">
        <f t="shared" si="115"/>
        <v>0</v>
      </c>
      <c r="AR409" s="2"/>
      <c r="AS409" s="2"/>
      <c r="AT409" s="2"/>
      <c r="AU409" s="2">
        <f t="shared" si="123"/>
        <v>0</v>
      </c>
      <c r="AV409" s="4">
        <f t="shared" si="116"/>
        <v>0</v>
      </c>
    </row>
    <row r="410" spans="1:48" ht="24.75" x14ac:dyDescent="0.25">
      <c r="A410" s="14">
        <v>102091601</v>
      </c>
      <c r="B410" s="15" t="str">
        <f>VLOOKUP(A410,'[31]MEDICAMENTOS OCT-NOV-DIC 2025'!$B$2:$D$1754,3,0)</f>
        <v>DAUNORUBICINA HIDROCLORURO 20mg, polvo liofilizado, I.V.</v>
      </c>
      <c r="C410" s="16">
        <v>50</v>
      </c>
      <c r="D410" s="17">
        <v>230</v>
      </c>
      <c r="E410" s="17">
        <v>0</v>
      </c>
      <c r="F410" s="17">
        <v>0</v>
      </c>
      <c r="G410" s="18">
        <f t="shared" si="124"/>
        <v>230</v>
      </c>
      <c r="H410" s="16">
        <f t="shared" si="125"/>
        <v>11500</v>
      </c>
      <c r="I410" s="17">
        <v>40</v>
      </c>
      <c r="J410" s="17">
        <v>0</v>
      </c>
      <c r="K410" s="17">
        <v>20</v>
      </c>
      <c r="L410" s="19">
        <f t="shared" si="117"/>
        <v>60</v>
      </c>
      <c r="M410" s="20">
        <f t="shared" si="110"/>
        <v>3000</v>
      </c>
      <c r="N410" s="17">
        <v>40</v>
      </c>
      <c r="O410" s="17">
        <v>0</v>
      </c>
      <c r="P410" s="17">
        <v>20</v>
      </c>
      <c r="Q410" s="21">
        <f t="shared" si="126"/>
        <v>60</v>
      </c>
      <c r="R410" s="22">
        <f t="shared" si="127"/>
        <v>3000</v>
      </c>
      <c r="S410" s="2"/>
      <c r="T410" s="2"/>
      <c r="U410" s="2"/>
      <c r="V410" s="2">
        <f t="shared" si="118"/>
        <v>0</v>
      </c>
      <c r="W410" s="3">
        <f t="shared" si="111"/>
        <v>0</v>
      </c>
      <c r="X410" s="2"/>
      <c r="Y410" s="2"/>
      <c r="Z410" s="2"/>
      <c r="AA410" s="2">
        <f t="shared" si="119"/>
        <v>0</v>
      </c>
      <c r="AB410" s="3">
        <f t="shared" si="112"/>
        <v>0</v>
      </c>
      <c r="AC410" s="2"/>
      <c r="AD410" s="2"/>
      <c r="AE410" s="2"/>
      <c r="AF410" s="2">
        <f t="shared" si="120"/>
        <v>0</v>
      </c>
      <c r="AG410" s="3">
        <f t="shared" si="113"/>
        <v>0</v>
      </c>
      <c r="AH410" s="2"/>
      <c r="AI410" s="2"/>
      <c r="AJ410" s="2"/>
      <c r="AK410" s="2">
        <f t="shared" si="121"/>
        <v>0</v>
      </c>
      <c r="AL410" s="4">
        <f t="shared" si="114"/>
        <v>0</v>
      </c>
      <c r="AM410" s="2"/>
      <c r="AN410" s="2"/>
      <c r="AO410" s="2"/>
      <c r="AP410" s="2">
        <f t="shared" si="122"/>
        <v>0</v>
      </c>
      <c r="AQ410" s="4">
        <f t="shared" si="115"/>
        <v>0</v>
      </c>
      <c r="AR410" s="2"/>
      <c r="AS410" s="2"/>
      <c r="AT410" s="2"/>
      <c r="AU410" s="2">
        <f t="shared" si="123"/>
        <v>0</v>
      </c>
      <c r="AV410" s="4">
        <f t="shared" si="116"/>
        <v>0</v>
      </c>
    </row>
    <row r="411" spans="1:48" x14ac:dyDescent="0.25">
      <c r="A411" s="14">
        <v>102091701</v>
      </c>
      <c r="B411" s="15" t="str">
        <f>VLOOKUP(A411,'[31]MEDICAMENTOS OCT-NOV-DIC 2025'!$B$2:$D$1754,3,0)</f>
        <v>Etanercept,  50mg, S.C.</v>
      </c>
      <c r="C411" s="16">
        <v>169.97</v>
      </c>
      <c r="D411" s="17">
        <v>4856</v>
      </c>
      <c r="E411" s="17">
        <v>320</v>
      </c>
      <c r="F411" s="17">
        <v>220</v>
      </c>
      <c r="G411" s="18">
        <f t="shared" si="124"/>
        <v>5396</v>
      </c>
      <c r="H411" s="16">
        <f t="shared" si="125"/>
        <v>917158.12</v>
      </c>
      <c r="I411" s="17">
        <v>3528</v>
      </c>
      <c r="J411" s="17">
        <v>2268</v>
      </c>
      <c r="K411" s="17">
        <v>1224</v>
      </c>
      <c r="L411" s="19">
        <f t="shared" si="117"/>
        <v>7020</v>
      </c>
      <c r="M411" s="20">
        <f t="shared" si="110"/>
        <v>1193189.3999999999</v>
      </c>
      <c r="N411" s="17">
        <v>8000</v>
      </c>
      <c r="O411" s="17">
        <v>700</v>
      </c>
      <c r="P411" s="17">
        <v>824</v>
      </c>
      <c r="Q411" s="21">
        <f t="shared" si="126"/>
        <v>9524</v>
      </c>
      <c r="R411" s="22">
        <f t="shared" si="127"/>
        <v>1618794.28</v>
      </c>
      <c r="S411" s="2"/>
      <c r="T411" s="2"/>
      <c r="U411" s="2"/>
      <c r="V411" s="2">
        <f t="shared" si="118"/>
        <v>0</v>
      </c>
      <c r="W411" s="3">
        <f t="shared" si="111"/>
        <v>0</v>
      </c>
      <c r="X411" s="2"/>
      <c r="Y411" s="2"/>
      <c r="Z411" s="2"/>
      <c r="AA411" s="2">
        <f t="shared" si="119"/>
        <v>0</v>
      </c>
      <c r="AB411" s="3">
        <f t="shared" si="112"/>
        <v>0</v>
      </c>
      <c r="AC411" s="2"/>
      <c r="AD411" s="2"/>
      <c r="AE411" s="2"/>
      <c r="AF411" s="2">
        <f t="shared" si="120"/>
        <v>0</v>
      </c>
      <c r="AG411" s="3">
        <f t="shared" si="113"/>
        <v>0</v>
      </c>
      <c r="AH411" s="2"/>
      <c r="AI411" s="2"/>
      <c r="AJ411" s="2"/>
      <c r="AK411" s="2">
        <f t="shared" si="121"/>
        <v>0</v>
      </c>
      <c r="AL411" s="4">
        <f t="shared" si="114"/>
        <v>0</v>
      </c>
      <c r="AM411" s="2"/>
      <c r="AN411" s="2"/>
      <c r="AO411" s="2"/>
      <c r="AP411" s="2">
        <f t="shared" si="122"/>
        <v>0</v>
      </c>
      <c r="AQ411" s="4">
        <f t="shared" si="115"/>
        <v>0</v>
      </c>
      <c r="AR411" s="2"/>
      <c r="AS411" s="2"/>
      <c r="AT411" s="2"/>
      <c r="AU411" s="2">
        <f t="shared" si="123"/>
        <v>0</v>
      </c>
      <c r="AV411" s="4">
        <f t="shared" si="116"/>
        <v>0</v>
      </c>
    </row>
    <row r="412" spans="1:48" ht="36.75" x14ac:dyDescent="0.25">
      <c r="A412" s="14">
        <v>102091801</v>
      </c>
      <c r="B412" s="15" t="str">
        <f>VLOOKUP(A412,'[31]MEDICAMENTOS OCT-NOV-DIC 2025'!$B$2:$D$1754,3,0)</f>
        <v>Factor VIII rico en Factor Von Willebrand, 250-500UI, polvo liofilizado, vial, I.V.</v>
      </c>
      <c r="C412" s="16">
        <v>79.489999999999995</v>
      </c>
      <c r="D412" s="17">
        <v>5831</v>
      </c>
      <c r="E412" s="17">
        <v>10</v>
      </c>
      <c r="F412" s="17">
        <v>150</v>
      </c>
      <c r="G412" s="18">
        <f t="shared" si="124"/>
        <v>5991</v>
      </c>
      <c r="H412" s="16">
        <f t="shared" si="125"/>
        <v>476224.58999999997</v>
      </c>
      <c r="I412" s="17">
        <v>5831</v>
      </c>
      <c r="J412" s="17">
        <v>10</v>
      </c>
      <c r="K412" s="17">
        <v>150</v>
      </c>
      <c r="L412" s="19">
        <f t="shared" si="117"/>
        <v>5991</v>
      </c>
      <c r="M412" s="20">
        <f t="shared" si="110"/>
        <v>476224.58999999997</v>
      </c>
      <c r="N412" s="17">
        <v>5831</v>
      </c>
      <c r="O412" s="17">
        <v>10</v>
      </c>
      <c r="P412" s="17">
        <v>150</v>
      </c>
      <c r="Q412" s="21">
        <f t="shared" si="126"/>
        <v>5991</v>
      </c>
      <c r="R412" s="22">
        <f t="shared" si="127"/>
        <v>476224.58999999997</v>
      </c>
      <c r="S412" s="2"/>
      <c r="T412" s="2"/>
      <c r="U412" s="2"/>
      <c r="V412" s="2">
        <f t="shared" si="118"/>
        <v>0</v>
      </c>
      <c r="W412" s="3">
        <f t="shared" si="111"/>
        <v>0</v>
      </c>
      <c r="X412" s="2"/>
      <c r="Y412" s="2"/>
      <c r="Z412" s="2"/>
      <c r="AA412" s="2">
        <f t="shared" si="119"/>
        <v>0</v>
      </c>
      <c r="AB412" s="3">
        <f t="shared" si="112"/>
        <v>0</v>
      </c>
      <c r="AC412" s="2"/>
      <c r="AD412" s="2"/>
      <c r="AE412" s="2"/>
      <c r="AF412" s="2">
        <f t="shared" si="120"/>
        <v>0</v>
      </c>
      <c r="AG412" s="3">
        <f t="shared" si="113"/>
        <v>0</v>
      </c>
      <c r="AH412" s="2"/>
      <c r="AI412" s="2"/>
      <c r="AJ412" s="2"/>
      <c r="AK412" s="2">
        <f t="shared" si="121"/>
        <v>0</v>
      </c>
      <c r="AL412" s="4">
        <f t="shared" si="114"/>
        <v>0</v>
      </c>
      <c r="AM412" s="2"/>
      <c r="AN412" s="2"/>
      <c r="AO412" s="2"/>
      <c r="AP412" s="2">
        <f t="shared" si="122"/>
        <v>0</v>
      </c>
      <c r="AQ412" s="4">
        <f t="shared" si="115"/>
        <v>0</v>
      </c>
      <c r="AR412" s="2"/>
      <c r="AS412" s="2"/>
      <c r="AT412" s="2"/>
      <c r="AU412" s="2">
        <f t="shared" si="123"/>
        <v>0</v>
      </c>
      <c r="AV412" s="4">
        <f t="shared" si="116"/>
        <v>0</v>
      </c>
    </row>
    <row r="413" spans="1:48" ht="24.75" x14ac:dyDescent="0.25">
      <c r="A413" s="14">
        <v>102091901</v>
      </c>
      <c r="B413" s="15" t="str">
        <f>VLOOKUP(A413,'[31]MEDICAMENTOS OCT-NOV-DIC 2025'!$B$2:$D$1754,3,0)</f>
        <v>FLUDARABINA FOSFATO  50mg,  polvo liofilizado, vial, I.V.</v>
      </c>
      <c r="C413" s="16">
        <v>74</v>
      </c>
      <c r="D413" s="17">
        <v>190</v>
      </c>
      <c r="E413" s="17">
        <v>0</v>
      </c>
      <c r="F413" s="17">
        <v>40</v>
      </c>
      <c r="G413" s="18">
        <f t="shared" si="124"/>
        <v>230</v>
      </c>
      <c r="H413" s="16">
        <f t="shared" si="125"/>
        <v>17020</v>
      </c>
      <c r="I413" s="17">
        <v>190</v>
      </c>
      <c r="J413" s="17">
        <v>0</v>
      </c>
      <c r="K413" s="17">
        <v>40</v>
      </c>
      <c r="L413" s="19">
        <f t="shared" si="117"/>
        <v>230</v>
      </c>
      <c r="M413" s="20">
        <f t="shared" si="110"/>
        <v>17020</v>
      </c>
      <c r="N413" s="17">
        <v>190</v>
      </c>
      <c r="O413" s="17">
        <v>0</v>
      </c>
      <c r="P413" s="17">
        <v>40</v>
      </c>
      <c r="Q413" s="21">
        <f t="shared" si="126"/>
        <v>230</v>
      </c>
      <c r="R413" s="22">
        <f t="shared" si="127"/>
        <v>17020</v>
      </c>
      <c r="S413" s="2"/>
      <c r="T413" s="2"/>
      <c r="U413" s="2"/>
      <c r="V413" s="2">
        <f t="shared" si="118"/>
        <v>0</v>
      </c>
      <c r="W413" s="3">
        <f t="shared" si="111"/>
        <v>0</v>
      </c>
      <c r="X413" s="2"/>
      <c r="Y413" s="2"/>
      <c r="Z413" s="2"/>
      <c r="AA413" s="2">
        <f t="shared" si="119"/>
        <v>0</v>
      </c>
      <c r="AB413" s="3">
        <f t="shared" si="112"/>
        <v>0</v>
      </c>
      <c r="AC413" s="2"/>
      <c r="AD413" s="2"/>
      <c r="AE413" s="2"/>
      <c r="AF413" s="2">
        <f t="shared" si="120"/>
        <v>0</v>
      </c>
      <c r="AG413" s="3">
        <f t="shared" si="113"/>
        <v>0</v>
      </c>
      <c r="AH413" s="2"/>
      <c r="AI413" s="2"/>
      <c r="AJ413" s="2"/>
      <c r="AK413" s="2">
        <f t="shared" si="121"/>
        <v>0</v>
      </c>
      <c r="AL413" s="4">
        <f t="shared" si="114"/>
        <v>0</v>
      </c>
      <c r="AM413" s="2"/>
      <c r="AN413" s="2"/>
      <c r="AO413" s="2"/>
      <c r="AP413" s="2">
        <f t="shared" si="122"/>
        <v>0</v>
      </c>
      <c r="AQ413" s="4">
        <f t="shared" si="115"/>
        <v>0</v>
      </c>
      <c r="AR413" s="2"/>
      <c r="AS413" s="2"/>
      <c r="AT413" s="2"/>
      <c r="AU413" s="2">
        <f t="shared" si="123"/>
        <v>0</v>
      </c>
      <c r="AV413" s="4">
        <f t="shared" si="116"/>
        <v>0</v>
      </c>
    </row>
    <row r="414" spans="1:48" ht="48.75" x14ac:dyDescent="0.25">
      <c r="A414" s="14">
        <v>102092101</v>
      </c>
      <c r="B414" s="15" t="str">
        <f>VLOOKUP(A414,'[31]MEDICAMENTOS OCT-NOV-DIC 2025'!$B$2:$D$1754,3,0)</f>
        <v>Heparina bajo peso molecular (Enoxaparina Sódica), actividad anti-Xa 8,000UI, solución, jeringa prellenada, 0.8ml, S.C.</v>
      </c>
      <c r="C414" s="16">
        <v>3.45</v>
      </c>
      <c r="D414" s="17">
        <v>15380</v>
      </c>
      <c r="E414" s="17">
        <v>6836</v>
      </c>
      <c r="F414" s="17">
        <v>4374</v>
      </c>
      <c r="G414" s="18">
        <f t="shared" si="124"/>
        <v>26590</v>
      </c>
      <c r="H414" s="16">
        <f t="shared" si="125"/>
        <v>91735.5</v>
      </c>
      <c r="I414" s="17">
        <v>15020</v>
      </c>
      <c r="J414" s="17">
        <v>6116</v>
      </c>
      <c r="K414" s="17">
        <v>4344</v>
      </c>
      <c r="L414" s="19">
        <f t="shared" si="117"/>
        <v>25480</v>
      </c>
      <c r="M414" s="20">
        <f t="shared" si="110"/>
        <v>87906</v>
      </c>
      <c r="N414" s="17">
        <v>27220</v>
      </c>
      <c r="O414" s="17">
        <v>15402</v>
      </c>
      <c r="P414" s="17">
        <v>14250</v>
      </c>
      <c r="Q414" s="21">
        <f t="shared" si="126"/>
        <v>56872</v>
      </c>
      <c r="R414" s="22">
        <f t="shared" si="127"/>
        <v>196208.40000000002</v>
      </c>
      <c r="S414" s="2"/>
      <c r="T414" s="2"/>
      <c r="U414" s="2"/>
      <c r="V414" s="2">
        <f t="shared" si="118"/>
        <v>0</v>
      </c>
      <c r="W414" s="3">
        <f t="shared" si="111"/>
        <v>0</v>
      </c>
      <c r="X414" s="2"/>
      <c r="Y414" s="2"/>
      <c r="Z414" s="2"/>
      <c r="AA414" s="2">
        <f t="shared" si="119"/>
        <v>0</v>
      </c>
      <c r="AB414" s="3">
        <f t="shared" si="112"/>
        <v>0</v>
      </c>
      <c r="AC414" s="2"/>
      <c r="AD414" s="2"/>
      <c r="AE414" s="2"/>
      <c r="AF414" s="2">
        <f t="shared" si="120"/>
        <v>0</v>
      </c>
      <c r="AG414" s="3">
        <f t="shared" si="113"/>
        <v>0</v>
      </c>
      <c r="AH414" s="2"/>
      <c r="AI414" s="2"/>
      <c r="AJ414" s="2"/>
      <c r="AK414" s="2">
        <f t="shared" si="121"/>
        <v>0</v>
      </c>
      <c r="AL414" s="4">
        <f t="shared" si="114"/>
        <v>0</v>
      </c>
      <c r="AM414" s="2"/>
      <c r="AN414" s="2"/>
      <c r="AO414" s="2"/>
      <c r="AP414" s="2">
        <f t="shared" si="122"/>
        <v>0</v>
      </c>
      <c r="AQ414" s="4">
        <f t="shared" si="115"/>
        <v>0</v>
      </c>
      <c r="AR414" s="2"/>
      <c r="AS414" s="2"/>
      <c r="AT414" s="2"/>
      <c r="AU414" s="2">
        <f t="shared" si="123"/>
        <v>0</v>
      </c>
      <c r="AV414" s="4">
        <f t="shared" si="116"/>
        <v>0</v>
      </c>
    </row>
    <row r="415" spans="1:48" x14ac:dyDescent="0.25">
      <c r="A415" s="14">
        <v>102092301</v>
      </c>
      <c r="B415" s="15" t="str">
        <f>VLOOKUP(A415,'[31]MEDICAMENTOS OCT-NOV-DIC 2025'!$B$2:$D$1754,3,0)</f>
        <v>Infliximab, 100mg, polvo liofilizado, I.V.</v>
      </c>
      <c r="C415" s="16">
        <v>110.07</v>
      </c>
      <c r="D415" s="17">
        <v>642</v>
      </c>
      <c r="E415" s="17">
        <v>153</v>
      </c>
      <c r="F415" s="17">
        <v>0</v>
      </c>
      <c r="G415" s="18">
        <f t="shared" si="124"/>
        <v>795</v>
      </c>
      <c r="H415" s="16">
        <f t="shared" si="125"/>
        <v>87505.65</v>
      </c>
      <c r="I415" s="17">
        <v>322</v>
      </c>
      <c r="J415" s="17">
        <v>83</v>
      </c>
      <c r="K415" s="17">
        <v>200</v>
      </c>
      <c r="L415" s="19">
        <f t="shared" si="117"/>
        <v>605</v>
      </c>
      <c r="M415" s="20">
        <f t="shared" si="110"/>
        <v>66592.349999999991</v>
      </c>
      <c r="N415" s="17">
        <v>1813</v>
      </c>
      <c r="O415" s="17">
        <v>56</v>
      </c>
      <c r="P415" s="17">
        <v>130</v>
      </c>
      <c r="Q415" s="21">
        <f t="shared" si="126"/>
        <v>1999</v>
      </c>
      <c r="R415" s="22">
        <f t="shared" si="127"/>
        <v>220029.93</v>
      </c>
      <c r="S415" s="2"/>
      <c r="T415" s="2"/>
      <c r="U415" s="2"/>
      <c r="V415" s="2">
        <f t="shared" si="118"/>
        <v>0</v>
      </c>
      <c r="W415" s="3">
        <f t="shared" si="111"/>
        <v>0</v>
      </c>
      <c r="X415" s="2"/>
      <c r="Y415" s="2"/>
      <c r="Z415" s="2"/>
      <c r="AA415" s="2">
        <f t="shared" si="119"/>
        <v>0</v>
      </c>
      <c r="AB415" s="3">
        <f t="shared" si="112"/>
        <v>0</v>
      </c>
      <c r="AC415" s="2"/>
      <c r="AD415" s="2"/>
      <c r="AE415" s="2"/>
      <c r="AF415" s="2">
        <f t="shared" si="120"/>
        <v>0</v>
      </c>
      <c r="AG415" s="3">
        <f t="shared" si="113"/>
        <v>0</v>
      </c>
      <c r="AH415" s="2"/>
      <c r="AI415" s="2"/>
      <c r="AJ415" s="2"/>
      <c r="AK415" s="2">
        <f t="shared" si="121"/>
        <v>0</v>
      </c>
      <c r="AL415" s="4">
        <f t="shared" si="114"/>
        <v>0</v>
      </c>
      <c r="AM415" s="2"/>
      <c r="AN415" s="2"/>
      <c r="AO415" s="2"/>
      <c r="AP415" s="2">
        <f t="shared" si="122"/>
        <v>0</v>
      </c>
      <c r="AQ415" s="4">
        <f t="shared" si="115"/>
        <v>0</v>
      </c>
      <c r="AR415" s="2"/>
      <c r="AS415" s="2"/>
      <c r="AT415" s="2"/>
      <c r="AU415" s="2">
        <f t="shared" si="123"/>
        <v>0</v>
      </c>
      <c r="AV415" s="4">
        <f t="shared" si="116"/>
        <v>0</v>
      </c>
    </row>
    <row r="416" spans="1:48" ht="24.75" x14ac:dyDescent="0.25">
      <c r="A416" s="14">
        <v>102092501</v>
      </c>
      <c r="B416" s="15" t="str">
        <f>VLOOKUP(A416,'[31]MEDICAMENTOS OCT-NOV-DIC 2025'!$B$2:$D$1754,3,0)</f>
        <v>LEVOBUPIVACAÍNA CLORHIDRATO 5mg/ml, solución, Vía Parenteral.</v>
      </c>
      <c r="C416" s="16">
        <v>3.23</v>
      </c>
      <c r="D416" s="17">
        <v>485</v>
      </c>
      <c r="E416" s="17">
        <v>0</v>
      </c>
      <c r="F416" s="17">
        <v>0</v>
      </c>
      <c r="G416" s="18">
        <f t="shared" si="124"/>
        <v>485</v>
      </c>
      <c r="H416" s="16">
        <f t="shared" si="125"/>
        <v>1566.55</v>
      </c>
      <c r="I416" s="17">
        <v>435</v>
      </c>
      <c r="J416" s="17">
        <v>0</v>
      </c>
      <c r="K416" s="17">
        <v>40</v>
      </c>
      <c r="L416" s="19">
        <f t="shared" si="117"/>
        <v>475</v>
      </c>
      <c r="M416" s="20">
        <f t="shared" si="110"/>
        <v>1534.25</v>
      </c>
      <c r="N416" s="17">
        <v>375</v>
      </c>
      <c r="O416" s="17">
        <v>0</v>
      </c>
      <c r="P416" s="17">
        <v>0</v>
      </c>
      <c r="Q416" s="21">
        <f t="shared" si="126"/>
        <v>375</v>
      </c>
      <c r="R416" s="22">
        <f t="shared" si="127"/>
        <v>1211.25</v>
      </c>
      <c r="S416" s="2"/>
      <c r="T416" s="2"/>
      <c r="U416" s="2"/>
      <c r="V416" s="2">
        <f t="shared" si="118"/>
        <v>0</v>
      </c>
      <c r="W416" s="3">
        <f t="shared" si="111"/>
        <v>0</v>
      </c>
      <c r="X416" s="2"/>
      <c r="Y416" s="2"/>
      <c r="Z416" s="2"/>
      <c r="AA416" s="2">
        <f t="shared" si="119"/>
        <v>0</v>
      </c>
      <c r="AB416" s="3">
        <f t="shared" si="112"/>
        <v>0</v>
      </c>
      <c r="AC416" s="2"/>
      <c r="AD416" s="2"/>
      <c r="AE416" s="2"/>
      <c r="AF416" s="2">
        <f t="shared" si="120"/>
        <v>0</v>
      </c>
      <c r="AG416" s="3">
        <f t="shared" si="113"/>
        <v>0</v>
      </c>
      <c r="AH416" s="2"/>
      <c r="AI416" s="2"/>
      <c r="AJ416" s="2"/>
      <c r="AK416" s="2">
        <f t="shared" si="121"/>
        <v>0</v>
      </c>
      <c r="AL416" s="4">
        <f t="shared" si="114"/>
        <v>0</v>
      </c>
      <c r="AM416" s="2"/>
      <c r="AN416" s="2"/>
      <c r="AO416" s="2"/>
      <c r="AP416" s="2">
        <f t="shared" si="122"/>
        <v>0</v>
      </c>
      <c r="AQ416" s="4">
        <f t="shared" si="115"/>
        <v>0</v>
      </c>
      <c r="AR416" s="2"/>
      <c r="AS416" s="2"/>
      <c r="AT416" s="2"/>
      <c r="AU416" s="2">
        <f t="shared" si="123"/>
        <v>0</v>
      </c>
      <c r="AV416" s="4">
        <f t="shared" si="116"/>
        <v>0</v>
      </c>
    </row>
    <row r="417" spans="1:48" x14ac:dyDescent="0.25">
      <c r="A417" s="14">
        <v>102092601</v>
      </c>
      <c r="B417" s="15" t="str">
        <f>VLOOKUP(A417,'[31]MEDICAMENTOS OCT-NOV-DIC 2025'!$B$2:$D$1754,3,0)</f>
        <v>Linezolid, 600mg, solución, I.V.</v>
      </c>
      <c r="C417" s="16">
        <v>5.59</v>
      </c>
      <c r="D417" s="17">
        <v>10937</v>
      </c>
      <c r="E417" s="17">
        <v>2</v>
      </c>
      <c r="F417" s="17">
        <v>0</v>
      </c>
      <c r="G417" s="18">
        <f t="shared" si="124"/>
        <v>10939</v>
      </c>
      <c r="H417" s="16">
        <f t="shared" si="125"/>
        <v>61149.01</v>
      </c>
      <c r="I417" s="17">
        <v>7505</v>
      </c>
      <c r="J417" s="17">
        <v>0</v>
      </c>
      <c r="K417" s="17">
        <v>946</v>
      </c>
      <c r="L417" s="19">
        <f t="shared" si="117"/>
        <v>8451</v>
      </c>
      <c r="M417" s="20">
        <f t="shared" si="110"/>
        <v>47241.09</v>
      </c>
      <c r="N417" s="17">
        <v>3434</v>
      </c>
      <c r="O417" s="17">
        <v>0</v>
      </c>
      <c r="P417" s="17">
        <v>726</v>
      </c>
      <c r="Q417" s="21">
        <f t="shared" si="126"/>
        <v>4160</v>
      </c>
      <c r="R417" s="22">
        <f t="shared" si="127"/>
        <v>23254.399999999998</v>
      </c>
      <c r="S417" s="2"/>
      <c r="T417" s="2"/>
      <c r="U417" s="2"/>
      <c r="V417" s="2">
        <f t="shared" si="118"/>
        <v>0</v>
      </c>
      <c r="W417" s="3">
        <f t="shared" si="111"/>
        <v>0</v>
      </c>
      <c r="X417" s="2"/>
      <c r="Y417" s="2"/>
      <c r="Z417" s="2"/>
      <c r="AA417" s="2">
        <f t="shared" si="119"/>
        <v>0</v>
      </c>
      <c r="AB417" s="3">
        <f t="shared" si="112"/>
        <v>0</v>
      </c>
      <c r="AC417" s="2"/>
      <c r="AD417" s="2"/>
      <c r="AE417" s="2"/>
      <c r="AF417" s="2">
        <f t="shared" si="120"/>
        <v>0</v>
      </c>
      <c r="AG417" s="3">
        <f t="shared" si="113"/>
        <v>0</v>
      </c>
      <c r="AH417" s="2"/>
      <c r="AI417" s="2"/>
      <c r="AJ417" s="2"/>
      <c r="AK417" s="2">
        <f t="shared" si="121"/>
        <v>0</v>
      </c>
      <c r="AL417" s="4">
        <f t="shared" si="114"/>
        <v>0</v>
      </c>
      <c r="AM417" s="2"/>
      <c r="AN417" s="2"/>
      <c r="AO417" s="2"/>
      <c r="AP417" s="2">
        <f t="shared" si="122"/>
        <v>0</v>
      </c>
      <c r="AQ417" s="4">
        <f t="shared" si="115"/>
        <v>0</v>
      </c>
      <c r="AR417" s="2"/>
      <c r="AS417" s="2"/>
      <c r="AT417" s="2"/>
      <c r="AU417" s="2">
        <f t="shared" si="123"/>
        <v>0</v>
      </c>
      <c r="AV417" s="4">
        <f t="shared" si="116"/>
        <v>0</v>
      </c>
    </row>
    <row r="418" spans="1:48" ht="24.75" x14ac:dyDescent="0.25">
      <c r="A418" s="14">
        <v>102092701</v>
      </c>
      <c r="B418" s="15" t="str">
        <f>VLOOKUP(A418,'[31]MEDICAMENTOS OCT-NOV-DIC 2025'!$B$2:$D$1754,3,0)</f>
        <v>MELFALANO CLORHIDRATO 50mg, polvo liofilizado, I.V.</v>
      </c>
      <c r="C418" s="16">
        <v>250</v>
      </c>
      <c r="D418" s="17">
        <v>0</v>
      </c>
      <c r="E418" s="17">
        <v>0</v>
      </c>
      <c r="F418" s="17">
        <v>0</v>
      </c>
      <c r="G418" s="18">
        <f t="shared" si="124"/>
        <v>0</v>
      </c>
      <c r="H418" s="16">
        <f t="shared" si="125"/>
        <v>0</v>
      </c>
      <c r="I418" s="17">
        <v>0</v>
      </c>
      <c r="J418" s="17">
        <v>0</v>
      </c>
      <c r="K418" s="17">
        <v>0</v>
      </c>
      <c r="L418" s="19">
        <f t="shared" si="117"/>
        <v>0</v>
      </c>
      <c r="M418" s="20">
        <f t="shared" si="110"/>
        <v>0</v>
      </c>
      <c r="N418" s="17">
        <v>0</v>
      </c>
      <c r="O418" s="17">
        <v>0</v>
      </c>
      <c r="P418" s="17">
        <v>0</v>
      </c>
      <c r="Q418" s="21">
        <f t="shared" si="126"/>
        <v>0</v>
      </c>
      <c r="R418" s="22">
        <f t="shared" si="127"/>
        <v>0</v>
      </c>
      <c r="S418" s="2"/>
      <c r="T418" s="2"/>
      <c r="U418" s="2"/>
      <c r="V418" s="2">
        <f t="shared" si="118"/>
        <v>0</v>
      </c>
      <c r="W418" s="3">
        <f t="shared" si="111"/>
        <v>0</v>
      </c>
      <c r="X418" s="2"/>
      <c r="Y418" s="2"/>
      <c r="Z418" s="2"/>
      <c r="AA418" s="2">
        <f t="shared" si="119"/>
        <v>0</v>
      </c>
      <c r="AB418" s="3">
        <f t="shared" si="112"/>
        <v>0</v>
      </c>
      <c r="AC418" s="2"/>
      <c r="AD418" s="2"/>
      <c r="AE418" s="2"/>
      <c r="AF418" s="2">
        <f t="shared" si="120"/>
        <v>0</v>
      </c>
      <c r="AG418" s="3">
        <f t="shared" si="113"/>
        <v>0</v>
      </c>
      <c r="AH418" s="2"/>
      <c r="AI418" s="2"/>
      <c r="AJ418" s="2"/>
      <c r="AK418" s="2">
        <f t="shared" si="121"/>
        <v>0</v>
      </c>
      <c r="AL418" s="4">
        <f t="shared" si="114"/>
        <v>0</v>
      </c>
      <c r="AM418" s="2"/>
      <c r="AN418" s="2"/>
      <c r="AO418" s="2"/>
      <c r="AP418" s="2">
        <f t="shared" si="122"/>
        <v>0</v>
      </c>
      <c r="AQ418" s="4">
        <f t="shared" si="115"/>
        <v>0</v>
      </c>
      <c r="AR418" s="2"/>
      <c r="AS418" s="2"/>
      <c r="AT418" s="2"/>
      <c r="AU418" s="2">
        <f t="shared" si="123"/>
        <v>0</v>
      </c>
      <c r="AV418" s="4">
        <f t="shared" si="116"/>
        <v>0</v>
      </c>
    </row>
    <row r="419" spans="1:48" x14ac:dyDescent="0.25">
      <c r="A419" s="14">
        <v>102092801</v>
      </c>
      <c r="B419" s="15" t="str">
        <f>VLOOKUP(A419,'[31]MEDICAMENTOS OCT-NOV-DIC 2025'!$B$2:$D$1754,3,0)</f>
        <v>Milrinona, 1mg/ml, solución, I.V.</v>
      </c>
      <c r="C419" s="16">
        <v>12.78</v>
      </c>
      <c r="D419" s="17">
        <v>11566</v>
      </c>
      <c r="E419" s="17">
        <v>0</v>
      </c>
      <c r="F419" s="17">
        <v>170</v>
      </c>
      <c r="G419" s="18">
        <f t="shared" si="124"/>
        <v>11736</v>
      </c>
      <c r="H419" s="16">
        <f t="shared" si="125"/>
        <v>149986.07999999999</v>
      </c>
      <c r="I419" s="17">
        <v>11566</v>
      </c>
      <c r="J419" s="17">
        <v>0</v>
      </c>
      <c r="K419" s="17">
        <v>170</v>
      </c>
      <c r="L419" s="19">
        <f t="shared" si="117"/>
        <v>11736</v>
      </c>
      <c r="M419" s="20">
        <f t="shared" si="110"/>
        <v>149986.07999999999</v>
      </c>
      <c r="N419" s="17">
        <v>11066</v>
      </c>
      <c r="O419" s="17">
        <v>0</v>
      </c>
      <c r="P419" s="17">
        <v>145</v>
      </c>
      <c r="Q419" s="21">
        <f t="shared" si="126"/>
        <v>11211</v>
      </c>
      <c r="R419" s="22">
        <f t="shared" si="127"/>
        <v>143276.57999999999</v>
      </c>
      <c r="S419" s="2"/>
      <c r="T419" s="2"/>
      <c r="U419" s="2"/>
      <c r="V419" s="2">
        <f t="shared" si="118"/>
        <v>0</v>
      </c>
      <c r="W419" s="3">
        <f t="shared" si="111"/>
        <v>0</v>
      </c>
      <c r="X419" s="2"/>
      <c r="Y419" s="2"/>
      <c r="Z419" s="2"/>
      <c r="AA419" s="2">
        <f t="shared" si="119"/>
        <v>0</v>
      </c>
      <c r="AB419" s="3">
        <f t="shared" si="112"/>
        <v>0</v>
      </c>
      <c r="AC419" s="2"/>
      <c r="AD419" s="2"/>
      <c r="AE419" s="2"/>
      <c r="AF419" s="2">
        <f t="shared" si="120"/>
        <v>0</v>
      </c>
      <c r="AG419" s="3">
        <f t="shared" si="113"/>
        <v>0</v>
      </c>
      <c r="AH419" s="2"/>
      <c r="AI419" s="2"/>
      <c r="AJ419" s="2"/>
      <c r="AK419" s="2">
        <f t="shared" si="121"/>
        <v>0</v>
      </c>
      <c r="AL419" s="4">
        <f t="shared" si="114"/>
        <v>0</v>
      </c>
      <c r="AM419" s="2"/>
      <c r="AN419" s="2"/>
      <c r="AO419" s="2"/>
      <c r="AP419" s="2">
        <f t="shared" si="122"/>
        <v>0</v>
      </c>
      <c r="AQ419" s="4">
        <f t="shared" si="115"/>
        <v>0</v>
      </c>
      <c r="AR419" s="2"/>
      <c r="AS419" s="2"/>
      <c r="AT419" s="2"/>
      <c r="AU419" s="2">
        <f t="shared" si="123"/>
        <v>0</v>
      </c>
      <c r="AV419" s="4">
        <f t="shared" si="116"/>
        <v>0</v>
      </c>
    </row>
    <row r="420" spans="1:48" x14ac:dyDescent="0.25">
      <c r="A420" s="14">
        <v>102092901</v>
      </c>
      <c r="B420" s="15" t="str">
        <f>VLOOKUP(A420,'[31]MEDICAMENTOS OCT-NOV-DIC 2025'!$B$2:$D$1754,3,0)</f>
        <v>Paricalcitol, 5mcg/ml, solución, I.V.</v>
      </c>
      <c r="C420" s="16">
        <v>1.33</v>
      </c>
      <c r="D420" s="17">
        <v>0</v>
      </c>
      <c r="E420" s="17">
        <v>0</v>
      </c>
      <c r="F420" s="17">
        <v>0</v>
      </c>
      <c r="G420" s="18">
        <f t="shared" si="124"/>
        <v>0</v>
      </c>
      <c r="H420" s="16">
        <f t="shared" si="125"/>
        <v>0</v>
      </c>
      <c r="I420" s="17">
        <v>0</v>
      </c>
      <c r="J420" s="17">
        <v>0</v>
      </c>
      <c r="K420" s="17">
        <v>0</v>
      </c>
      <c r="L420" s="19">
        <f t="shared" si="117"/>
        <v>0</v>
      </c>
      <c r="M420" s="20">
        <f t="shared" si="110"/>
        <v>0</v>
      </c>
      <c r="N420" s="17">
        <v>0</v>
      </c>
      <c r="O420" s="17">
        <v>0</v>
      </c>
      <c r="P420" s="17">
        <v>0</v>
      </c>
      <c r="Q420" s="21">
        <f t="shared" si="126"/>
        <v>0</v>
      </c>
      <c r="R420" s="22">
        <f t="shared" si="127"/>
        <v>0</v>
      </c>
      <c r="S420" s="2"/>
      <c r="T420" s="2"/>
      <c r="U420" s="2"/>
      <c r="V420" s="2">
        <f t="shared" si="118"/>
        <v>0</v>
      </c>
      <c r="W420" s="3">
        <f t="shared" si="111"/>
        <v>0</v>
      </c>
      <c r="X420" s="2"/>
      <c r="Y420" s="2"/>
      <c r="Z420" s="2"/>
      <c r="AA420" s="2">
        <f t="shared" si="119"/>
        <v>0</v>
      </c>
      <c r="AB420" s="3">
        <f t="shared" si="112"/>
        <v>0</v>
      </c>
      <c r="AC420" s="2"/>
      <c r="AD420" s="2"/>
      <c r="AE420" s="2"/>
      <c r="AF420" s="2">
        <f t="shared" si="120"/>
        <v>0</v>
      </c>
      <c r="AG420" s="3">
        <f t="shared" si="113"/>
        <v>0</v>
      </c>
      <c r="AH420" s="2"/>
      <c r="AI420" s="2"/>
      <c r="AJ420" s="2"/>
      <c r="AK420" s="2">
        <f t="shared" si="121"/>
        <v>0</v>
      </c>
      <c r="AL420" s="4">
        <f t="shared" si="114"/>
        <v>0</v>
      </c>
      <c r="AM420" s="2"/>
      <c r="AN420" s="2"/>
      <c r="AO420" s="2"/>
      <c r="AP420" s="2">
        <f t="shared" si="122"/>
        <v>0</v>
      </c>
      <c r="AQ420" s="4">
        <f t="shared" si="115"/>
        <v>0</v>
      </c>
      <c r="AR420" s="2"/>
      <c r="AS420" s="2"/>
      <c r="AT420" s="2"/>
      <c r="AU420" s="2">
        <f t="shared" si="123"/>
        <v>0</v>
      </c>
      <c r="AV420" s="4">
        <f t="shared" si="116"/>
        <v>0</v>
      </c>
    </row>
    <row r="421" spans="1:48" ht="24.75" x14ac:dyDescent="0.25">
      <c r="A421" s="14">
        <v>102093001</v>
      </c>
      <c r="B421" s="15" t="str">
        <f>VLOOKUP(A421,'[31]MEDICAMENTOS OCT-NOV-DIC 2025'!$B$2:$D$1754,3,0)</f>
        <v>POLIMIXINA B SULFATO 500,000UI, polvo o solución, I.M., I.V.</v>
      </c>
      <c r="C421" s="16">
        <v>13.01</v>
      </c>
      <c r="D421" s="17">
        <v>5620</v>
      </c>
      <c r="E421" s="17">
        <v>30</v>
      </c>
      <c r="F421" s="17">
        <v>160</v>
      </c>
      <c r="G421" s="18">
        <f t="shared" si="124"/>
        <v>5810</v>
      </c>
      <c r="H421" s="16">
        <f t="shared" si="125"/>
        <v>75588.100000000006</v>
      </c>
      <c r="I421" s="17">
        <v>4200</v>
      </c>
      <c r="J421" s="17">
        <v>0</v>
      </c>
      <c r="K421" s="17">
        <v>230</v>
      </c>
      <c r="L421" s="19">
        <f t="shared" si="117"/>
        <v>4430</v>
      </c>
      <c r="M421" s="20">
        <f t="shared" si="110"/>
        <v>57634.299999999996</v>
      </c>
      <c r="N421" s="17">
        <v>500</v>
      </c>
      <c r="O421" s="17">
        <v>0</v>
      </c>
      <c r="P421" s="17">
        <v>130</v>
      </c>
      <c r="Q421" s="21">
        <f t="shared" si="126"/>
        <v>630</v>
      </c>
      <c r="R421" s="22">
        <f t="shared" si="127"/>
        <v>8196.2999999999993</v>
      </c>
      <c r="S421" s="2"/>
      <c r="T421" s="2"/>
      <c r="U421" s="2"/>
      <c r="V421" s="2">
        <f t="shared" si="118"/>
        <v>0</v>
      </c>
      <c r="W421" s="3">
        <f t="shared" si="111"/>
        <v>0</v>
      </c>
      <c r="X421" s="2"/>
      <c r="Y421" s="2"/>
      <c r="Z421" s="2"/>
      <c r="AA421" s="2">
        <f t="shared" si="119"/>
        <v>0</v>
      </c>
      <c r="AB421" s="3">
        <f t="shared" si="112"/>
        <v>0</v>
      </c>
      <c r="AC421" s="2"/>
      <c r="AD421" s="2"/>
      <c r="AE421" s="2"/>
      <c r="AF421" s="2">
        <f t="shared" si="120"/>
        <v>0</v>
      </c>
      <c r="AG421" s="3">
        <f t="shared" si="113"/>
        <v>0</v>
      </c>
      <c r="AH421" s="2"/>
      <c r="AI421" s="2"/>
      <c r="AJ421" s="2"/>
      <c r="AK421" s="2">
        <f t="shared" si="121"/>
        <v>0</v>
      </c>
      <c r="AL421" s="4">
        <f t="shared" si="114"/>
        <v>0</v>
      </c>
      <c r="AM421" s="2"/>
      <c r="AN421" s="2"/>
      <c r="AO421" s="2"/>
      <c r="AP421" s="2">
        <f t="shared" si="122"/>
        <v>0</v>
      </c>
      <c r="AQ421" s="4">
        <f t="shared" si="115"/>
        <v>0</v>
      </c>
      <c r="AR421" s="2"/>
      <c r="AS421" s="2"/>
      <c r="AT421" s="2"/>
      <c r="AU421" s="2">
        <f t="shared" si="123"/>
        <v>0</v>
      </c>
      <c r="AV421" s="4">
        <f t="shared" si="116"/>
        <v>0</v>
      </c>
    </row>
    <row r="422" spans="1:48" ht="24.75" x14ac:dyDescent="0.25">
      <c r="A422" s="14">
        <v>102093101</v>
      </c>
      <c r="B422" s="15" t="str">
        <f>VLOOKUP(A422,'[31]MEDICAMENTOS OCT-NOV-DIC 2025'!$B$2:$D$1754,3,0)</f>
        <v>CARDIOPLÉJICA, solución para perfusión cardiaca, Instilación Cardiaca.</v>
      </c>
      <c r="C422" s="16">
        <v>51.69</v>
      </c>
      <c r="D422" s="17">
        <v>0</v>
      </c>
      <c r="E422" s="17">
        <v>0</v>
      </c>
      <c r="F422" s="17">
        <v>0</v>
      </c>
      <c r="G422" s="18">
        <f t="shared" si="124"/>
        <v>0</v>
      </c>
      <c r="H422" s="16">
        <f t="shared" si="125"/>
        <v>0</v>
      </c>
      <c r="I422" s="17">
        <v>0</v>
      </c>
      <c r="J422" s="17">
        <v>0</v>
      </c>
      <c r="K422" s="17">
        <v>0</v>
      </c>
      <c r="L422" s="19">
        <f t="shared" si="117"/>
        <v>0</v>
      </c>
      <c r="M422" s="20">
        <f t="shared" si="110"/>
        <v>0</v>
      </c>
      <c r="N422" s="17">
        <v>0</v>
      </c>
      <c r="O422" s="17">
        <v>0</v>
      </c>
      <c r="P422" s="17">
        <v>0</v>
      </c>
      <c r="Q422" s="21">
        <f t="shared" si="126"/>
        <v>0</v>
      </c>
      <c r="R422" s="22">
        <f t="shared" si="127"/>
        <v>0</v>
      </c>
      <c r="S422" s="2"/>
      <c r="T422" s="2"/>
      <c r="U422" s="2"/>
      <c r="V422" s="2">
        <f t="shared" si="118"/>
        <v>0</v>
      </c>
      <c r="W422" s="3">
        <f t="shared" si="111"/>
        <v>0</v>
      </c>
      <c r="X422" s="2"/>
      <c r="Y422" s="2"/>
      <c r="Z422" s="2"/>
      <c r="AA422" s="2">
        <f t="shared" si="119"/>
        <v>0</v>
      </c>
      <c r="AB422" s="3">
        <f t="shared" si="112"/>
        <v>0</v>
      </c>
      <c r="AC422" s="2"/>
      <c r="AD422" s="2"/>
      <c r="AE422" s="2"/>
      <c r="AF422" s="2">
        <f t="shared" si="120"/>
        <v>0</v>
      </c>
      <c r="AG422" s="3">
        <f t="shared" si="113"/>
        <v>0</v>
      </c>
      <c r="AH422" s="2"/>
      <c r="AI422" s="2"/>
      <c r="AJ422" s="2"/>
      <c r="AK422" s="2">
        <f t="shared" si="121"/>
        <v>0</v>
      </c>
      <c r="AL422" s="4">
        <f t="shared" si="114"/>
        <v>0</v>
      </c>
      <c r="AM422" s="2"/>
      <c r="AN422" s="2"/>
      <c r="AO422" s="2"/>
      <c r="AP422" s="2">
        <f t="shared" si="122"/>
        <v>0</v>
      </c>
      <c r="AQ422" s="4">
        <f t="shared" si="115"/>
        <v>0</v>
      </c>
      <c r="AR422" s="2"/>
      <c r="AS422" s="2"/>
      <c r="AT422" s="2"/>
      <c r="AU422" s="2">
        <f t="shared" si="123"/>
        <v>0</v>
      </c>
      <c r="AV422" s="4">
        <f t="shared" si="116"/>
        <v>0</v>
      </c>
    </row>
    <row r="423" spans="1:48" ht="24.75" x14ac:dyDescent="0.25">
      <c r="A423" s="14">
        <v>102093201</v>
      </c>
      <c r="B423" s="15" t="str">
        <f>VLOOKUP(A423,'[31]MEDICAMENTOS OCT-NOV-DIC 2025'!$B$2:$D$1754,3,0)</f>
        <v>Teicoplanina, 400mg, polvo liofilizado, I.M, I.V.</v>
      </c>
      <c r="C423" s="16">
        <v>20.87</v>
      </c>
      <c r="D423" s="17">
        <v>806</v>
      </c>
      <c r="E423" s="17">
        <v>1016</v>
      </c>
      <c r="F423" s="17">
        <v>350</v>
      </c>
      <c r="G423" s="18">
        <f t="shared" si="124"/>
        <v>2172</v>
      </c>
      <c r="H423" s="16">
        <f t="shared" si="125"/>
        <v>45329.64</v>
      </c>
      <c r="I423" s="17">
        <v>406</v>
      </c>
      <c r="J423" s="17">
        <v>1016</v>
      </c>
      <c r="K423" s="17">
        <v>350</v>
      </c>
      <c r="L423" s="19">
        <f t="shared" si="117"/>
        <v>1772</v>
      </c>
      <c r="M423" s="20">
        <f t="shared" si="110"/>
        <v>36981.64</v>
      </c>
      <c r="N423" s="17">
        <v>0</v>
      </c>
      <c r="O423" s="17">
        <v>966</v>
      </c>
      <c r="P423" s="17">
        <v>350</v>
      </c>
      <c r="Q423" s="21">
        <f t="shared" si="126"/>
        <v>1316</v>
      </c>
      <c r="R423" s="22">
        <f t="shared" si="127"/>
        <v>27464.920000000002</v>
      </c>
      <c r="S423" s="2"/>
      <c r="T423" s="2"/>
      <c r="U423" s="2"/>
      <c r="V423" s="2">
        <f t="shared" si="118"/>
        <v>0</v>
      </c>
      <c r="W423" s="3">
        <f t="shared" si="111"/>
        <v>0</v>
      </c>
      <c r="X423" s="2"/>
      <c r="Y423" s="2"/>
      <c r="Z423" s="2"/>
      <c r="AA423" s="2">
        <f t="shared" si="119"/>
        <v>0</v>
      </c>
      <c r="AB423" s="3">
        <f t="shared" si="112"/>
        <v>0</v>
      </c>
      <c r="AC423" s="2"/>
      <c r="AD423" s="2"/>
      <c r="AE423" s="2"/>
      <c r="AF423" s="2">
        <f t="shared" si="120"/>
        <v>0</v>
      </c>
      <c r="AG423" s="3">
        <f t="shared" si="113"/>
        <v>0</v>
      </c>
      <c r="AH423" s="2"/>
      <c r="AI423" s="2"/>
      <c r="AJ423" s="2"/>
      <c r="AK423" s="2">
        <f t="shared" si="121"/>
        <v>0</v>
      </c>
      <c r="AL423" s="4">
        <f t="shared" si="114"/>
        <v>0</v>
      </c>
      <c r="AM423" s="2"/>
      <c r="AN423" s="2"/>
      <c r="AO423" s="2"/>
      <c r="AP423" s="2">
        <f t="shared" si="122"/>
        <v>0</v>
      </c>
      <c r="AQ423" s="4">
        <f t="shared" si="115"/>
        <v>0</v>
      </c>
      <c r="AR423" s="2"/>
      <c r="AS423" s="2"/>
      <c r="AT423" s="2"/>
      <c r="AU423" s="2">
        <f t="shared" si="123"/>
        <v>0</v>
      </c>
      <c r="AV423" s="4">
        <f t="shared" si="116"/>
        <v>0</v>
      </c>
    </row>
    <row r="424" spans="1:48" ht="24.75" x14ac:dyDescent="0.25">
      <c r="A424" s="14">
        <v>102093301</v>
      </c>
      <c r="B424" s="15" t="str">
        <f>VLOOKUP(A424,'[31]MEDICAMENTOS OCT-NOV-DIC 2025'!$B$2:$D$1754,3,0)</f>
        <v>TOXINA BOTULÍNICA TIPO A 100UI, polvo, I.M.</v>
      </c>
      <c r="C424" s="16">
        <v>265.8</v>
      </c>
      <c r="D424" s="17">
        <v>259</v>
      </c>
      <c r="E424" s="17">
        <v>80</v>
      </c>
      <c r="F424" s="17">
        <v>0</v>
      </c>
      <c r="G424" s="18">
        <f t="shared" si="124"/>
        <v>339</v>
      </c>
      <c r="H424" s="16">
        <f t="shared" si="125"/>
        <v>90106.2</v>
      </c>
      <c r="I424" s="17">
        <v>59</v>
      </c>
      <c r="J424" s="17">
        <v>53</v>
      </c>
      <c r="K424" s="17">
        <v>0</v>
      </c>
      <c r="L424" s="19">
        <f t="shared" si="117"/>
        <v>112</v>
      </c>
      <c r="M424" s="20">
        <f t="shared" si="110"/>
        <v>29769.600000000002</v>
      </c>
      <c r="N424" s="17">
        <v>39</v>
      </c>
      <c r="O424" s="17">
        <v>33</v>
      </c>
      <c r="P424" s="17">
        <v>0</v>
      </c>
      <c r="Q424" s="21">
        <f t="shared" si="126"/>
        <v>72</v>
      </c>
      <c r="R424" s="22">
        <f t="shared" si="127"/>
        <v>19137.600000000002</v>
      </c>
      <c r="S424" s="2"/>
      <c r="T424" s="2"/>
      <c r="U424" s="2"/>
      <c r="V424" s="2">
        <f t="shared" si="118"/>
        <v>0</v>
      </c>
      <c r="W424" s="3">
        <f t="shared" si="111"/>
        <v>0</v>
      </c>
      <c r="X424" s="2"/>
      <c r="Y424" s="2"/>
      <c r="Z424" s="2"/>
      <c r="AA424" s="2">
        <f t="shared" si="119"/>
        <v>0</v>
      </c>
      <c r="AB424" s="3">
        <f t="shared" si="112"/>
        <v>0</v>
      </c>
      <c r="AC424" s="2"/>
      <c r="AD424" s="2"/>
      <c r="AE424" s="2"/>
      <c r="AF424" s="2">
        <f t="shared" si="120"/>
        <v>0</v>
      </c>
      <c r="AG424" s="3">
        <f t="shared" si="113"/>
        <v>0</v>
      </c>
      <c r="AH424" s="2"/>
      <c r="AI424" s="2"/>
      <c r="AJ424" s="2"/>
      <c r="AK424" s="2">
        <f t="shared" si="121"/>
        <v>0</v>
      </c>
      <c r="AL424" s="4">
        <f t="shared" si="114"/>
        <v>0</v>
      </c>
      <c r="AM424" s="2"/>
      <c r="AN424" s="2"/>
      <c r="AO424" s="2"/>
      <c r="AP424" s="2">
        <f t="shared" si="122"/>
        <v>0</v>
      </c>
      <c r="AQ424" s="4">
        <f t="shared" si="115"/>
        <v>0</v>
      </c>
      <c r="AR424" s="2"/>
      <c r="AS424" s="2"/>
      <c r="AT424" s="2"/>
      <c r="AU424" s="2">
        <f t="shared" si="123"/>
        <v>0</v>
      </c>
      <c r="AV424" s="4">
        <f t="shared" si="116"/>
        <v>0</v>
      </c>
    </row>
    <row r="425" spans="1:48" ht="24.75" x14ac:dyDescent="0.25">
      <c r="A425" s="14">
        <v>102093401</v>
      </c>
      <c r="B425" s="15" t="str">
        <f>VLOOKUP(A425,'[31]MEDICAMENTOS OCT-NOV-DIC 2025'!$B$2:$D$1754,3,0)</f>
        <v>Tramadol clorhidrato, 50mg/ml, solucion, I.V.</v>
      </c>
      <c r="C425" s="16">
        <v>0.14000000000000001</v>
      </c>
      <c r="D425" s="17">
        <v>350</v>
      </c>
      <c r="E425" s="17">
        <v>39232</v>
      </c>
      <c r="F425" s="17">
        <v>8550</v>
      </c>
      <c r="G425" s="18">
        <f t="shared" si="124"/>
        <v>48132</v>
      </c>
      <c r="H425" s="16">
        <f t="shared" si="125"/>
        <v>6738.4800000000005</v>
      </c>
      <c r="I425" s="17">
        <v>32750</v>
      </c>
      <c r="J425" s="17">
        <v>37932</v>
      </c>
      <c r="K425" s="17">
        <v>8510</v>
      </c>
      <c r="L425" s="19">
        <f t="shared" si="117"/>
        <v>79192</v>
      </c>
      <c r="M425" s="20">
        <f t="shared" si="110"/>
        <v>11086.880000000001</v>
      </c>
      <c r="N425" s="17">
        <v>14380</v>
      </c>
      <c r="O425" s="17">
        <v>36022</v>
      </c>
      <c r="P425" s="17">
        <v>2880</v>
      </c>
      <c r="Q425" s="21">
        <f t="shared" si="126"/>
        <v>53282</v>
      </c>
      <c r="R425" s="22">
        <f t="shared" si="127"/>
        <v>7459.4800000000005</v>
      </c>
      <c r="S425" s="2"/>
      <c r="T425" s="2"/>
      <c r="U425" s="2"/>
      <c r="V425" s="2">
        <f t="shared" si="118"/>
        <v>0</v>
      </c>
      <c r="W425" s="3">
        <f t="shared" si="111"/>
        <v>0</v>
      </c>
      <c r="X425" s="2"/>
      <c r="Y425" s="2"/>
      <c r="Z425" s="2"/>
      <c r="AA425" s="2">
        <f t="shared" si="119"/>
        <v>0</v>
      </c>
      <c r="AB425" s="3">
        <f t="shared" si="112"/>
        <v>0</v>
      </c>
      <c r="AC425" s="2"/>
      <c r="AD425" s="2"/>
      <c r="AE425" s="2"/>
      <c r="AF425" s="2">
        <f t="shared" si="120"/>
        <v>0</v>
      </c>
      <c r="AG425" s="3">
        <f t="shared" si="113"/>
        <v>0</v>
      </c>
      <c r="AH425" s="2"/>
      <c r="AI425" s="2"/>
      <c r="AJ425" s="2"/>
      <c r="AK425" s="2">
        <f t="shared" si="121"/>
        <v>0</v>
      </c>
      <c r="AL425" s="4">
        <f t="shared" si="114"/>
        <v>0</v>
      </c>
      <c r="AM425" s="2"/>
      <c r="AN425" s="2"/>
      <c r="AO425" s="2"/>
      <c r="AP425" s="2">
        <f t="shared" si="122"/>
        <v>0</v>
      </c>
      <c r="AQ425" s="4">
        <f t="shared" si="115"/>
        <v>0</v>
      </c>
      <c r="AR425" s="2"/>
      <c r="AS425" s="2"/>
      <c r="AT425" s="2"/>
      <c r="AU425" s="2">
        <f t="shared" si="123"/>
        <v>0</v>
      </c>
      <c r="AV425" s="4">
        <f t="shared" si="116"/>
        <v>0</v>
      </c>
    </row>
    <row r="426" spans="1:48" x14ac:dyDescent="0.25">
      <c r="A426" s="14">
        <v>102093501</v>
      </c>
      <c r="B426" s="15" t="str">
        <f>VLOOKUP(A426,'[31]MEDICAMENTOS OCT-NOV-DIC 2025'!$B$2:$D$1754,3,0)</f>
        <v>ZIDOVUDINA 200mg, solución, I.V.</v>
      </c>
      <c r="C426" s="16">
        <v>13.02</v>
      </c>
      <c r="D426" s="17">
        <v>0</v>
      </c>
      <c r="E426" s="17">
        <v>0</v>
      </c>
      <c r="F426" s="17">
        <v>0</v>
      </c>
      <c r="G426" s="18">
        <f t="shared" si="124"/>
        <v>0</v>
      </c>
      <c r="H426" s="16">
        <f t="shared" si="125"/>
        <v>0</v>
      </c>
      <c r="I426" s="17"/>
      <c r="J426" s="17">
        <v>0</v>
      </c>
      <c r="K426" s="17">
        <v>0</v>
      </c>
      <c r="L426" s="19">
        <f t="shared" si="117"/>
        <v>0</v>
      </c>
      <c r="M426" s="20">
        <f t="shared" si="110"/>
        <v>0</v>
      </c>
      <c r="N426" s="17">
        <v>0</v>
      </c>
      <c r="O426" s="17">
        <v>0</v>
      </c>
      <c r="P426" s="17">
        <v>0</v>
      </c>
      <c r="Q426" s="21">
        <f t="shared" si="126"/>
        <v>0</v>
      </c>
      <c r="R426" s="22">
        <f t="shared" si="127"/>
        <v>0</v>
      </c>
      <c r="S426" s="2"/>
      <c r="T426" s="2"/>
      <c r="U426" s="2"/>
      <c r="V426" s="2">
        <f t="shared" si="118"/>
        <v>0</v>
      </c>
      <c r="W426" s="3">
        <f t="shared" si="111"/>
        <v>0</v>
      </c>
      <c r="X426" s="2"/>
      <c r="Y426" s="2"/>
      <c r="Z426" s="2"/>
      <c r="AA426" s="2">
        <f t="shared" si="119"/>
        <v>0</v>
      </c>
      <c r="AB426" s="3">
        <f t="shared" si="112"/>
        <v>0</v>
      </c>
      <c r="AC426" s="2"/>
      <c r="AD426" s="2"/>
      <c r="AE426" s="2"/>
      <c r="AF426" s="2">
        <f t="shared" si="120"/>
        <v>0</v>
      </c>
      <c r="AG426" s="3">
        <f t="shared" si="113"/>
        <v>0</v>
      </c>
      <c r="AH426" s="2"/>
      <c r="AI426" s="2"/>
      <c r="AJ426" s="2"/>
      <c r="AK426" s="2">
        <f t="shared" si="121"/>
        <v>0</v>
      </c>
      <c r="AL426" s="4">
        <f t="shared" si="114"/>
        <v>0</v>
      </c>
      <c r="AM426" s="2"/>
      <c r="AN426" s="2"/>
      <c r="AO426" s="2"/>
      <c r="AP426" s="2">
        <f t="shared" si="122"/>
        <v>0</v>
      </c>
      <c r="AQ426" s="4">
        <f t="shared" si="115"/>
        <v>0</v>
      </c>
      <c r="AR426" s="2"/>
      <c r="AS426" s="2"/>
      <c r="AT426" s="2"/>
      <c r="AU426" s="2">
        <f t="shared" si="123"/>
        <v>0</v>
      </c>
      <c r="AV426" s="4">
        <f t="shared" si="116"/>
        <v>0</v>
      </c>
    </row>
    <row r="427" spans="1:48" x14ac:dyDescent="0.25">
      <c r="A427" s="14">
        <v>102093601</v>
      </c>
      <c r="B427" s="15" t="str">
        <f>VLOOKUP(A427,'[31]MEDICAMENTOS OCT-NOV-DIC 2025'!$B$2:$D$1754,3,0)</f>
        <v>LEVOSIMENDAN 2.5mg/ml, solución, I.V.</v>
      </c>
      <c r="C427" s="16">
        <v>317</v>
      </c>
      <c r="D427" s="17">
        <v>84</v>
      </c>
      <c r="E427" s="17">
        <v>5</v>
      </c>
      <c r="F427" s="17">
        <v>0</v>
      </c>
      <c r="G427" s="18">
        <f t="shared" si="124"/>
        <v>89</v>
      </c>
      <c r="H427" s="16">
        <f t="shared" si="125"/>
        <v>28213</v>
      </c>
      <c r="I427" s="17">
        <v>71</v>
      </c>
      <c r="J427" s="17">
        <v>5</v>
      </c>
      <c r="K427" s="17">
        <v>7</v>
      </c>
      <c r="L427" s="19">
        <f t="shared" si="117"/>
        <v>83</v>
      </c>
      <c r="M427" s="20">
        <f t="shared" si="110"/>
        <v>26311</v>
      </c>
      <c r="N427" s="17">
        <v>24</v>
      </c>
      <c r="O427" s="17">
        <v>5</v>
      </c>
      <c r="P427" s="17">
        <v>17</v>
      </c>
      <c r="Q427" s="21">
        <f t="shared" si="126"/>
        <v>46</v>
      </c>
      <c r="R427" s="22">
        <f t="shared" si="127"/>
        <v>14582</v>
      </c>
      <c r="S427" s="2"/>
      <c r="T427" s="2"/>
      <c r="U427" s="2"/>
      <c r="V427" s="2">
        <f t="shared" si="118"/>
        <v>0</v>
      </c>
      <c r="W427" s="3">
        <f t="shared" si="111"/>
        <v>0</v>
      </c>
      <c r="X427" s="2"/>
      <c r="Y427" s="2"/>
      <c r="Z427" s="2"/>
      <c r="AA427" s="2">
        <f t="shared" si="119"/>
        <v>0</v>
      </c>
      <c r="AB427" s="3">
        <f t="shared" si="112"/>
        <v>0</v>
      </c>
      <c r="AC427" s="2"/>
      <c r="AD427" s="2"/>
      <c r="AE427" s="2"/>
      <c r="AF427" s="2">
        <f t="shared" si="120"/>
        <v>0</v>
      </c>
      <c r="AG427" s="3">
        <f t="shared" si="113"/>
        <v>0</v>
      </c>
      <c r="AH427" s="2"/>
      <c r="AI427" s="2"/>
      <c r="AJ427" s="2"/>
      <c r="AK427" s="2">
        <f t="shared" si="121"/>
        <v>0</v>
      </c>
      <c r="AL427" s="4">
        <f t="shared" si="114"/>
        <v>0</v>
      </c>
      <c r="AM427" s="2"/>
      <c r="AN427" s="2"/>
      <c r="AO427" s="2"/>
      <c r="AP427" s="2">
        <f t="shared" si="122"/>
        <v>0</v>
      </c>
      <c r="AQ427" s="4">
        <f t="shared" si="115"/>
        <v>0</v>
      </c>
      <c r="AR427" s="2"/>
      <c r="AS427" s="2"/>
      <c r="AT427" s="2"/>
      <c r="AU427" s="2">
        <f t="shared" si="123"/>
        <v>0</v>
      </c>
      <c r="AV427" s="4">
        <f t="shared" si="116"/>
        <v>0</v>
      </c>
    </row>
    <row r="428" spans="1:48" ht="24.75" x14ac:dyDescent="0.25">
      <c r="A428" s="14">
        <v>102093901</v>
      </c>
      <c r="B428" s="15" t="str">
        <f>VLOOKUP(A428,'[31]MEDICAMENTOS OCT-NOV-DIC 2025'!$B$2:$D$1754,3,0)</f>
        <v>BORTEZOMIB 3.5mg,  polvo liofilizado,  I.V., S.C.</v>
      </c>
      <c r="C428" s="16">
        <v>23.08</v>
      </c>
      <c r="D428" s="17">
        <v>2030</v>
      </c>
      <c r="E428" s="17">
        <v>0</v>
      </c>
      <c r="F428" s="17">
        <v>0</v>
      </c>
      <c r="G428" s="18">
        <f t="shared" si="124"/>
        <v>2030</v>
      </c>
      <c r="H428" s="16">
        <f t="shared" si="125"/>
        <v>46852.399999999994</v>
      </c>
      <c r="I428" s="17">
        <v>1630</v>
      </c>
      <c r="J428" s="17">
        <v>0</v>
      </c>
      <c r="K428" s="17">
        <v>208</v>
      </c>
      <c r="L428" s="19">
        <f t="shared" si="117"/>
        <v>1838</v>
      </c>
      <c r="M428" s="20">
        <f t="shared" si="110"/>
        <v>42421.039999999994</v>
      </c>
      <c r="N428" s="17">
        <v>798</v>
      </c>
      <c r="O428" s="17">
        <v>0</v>
      </c>
      <c r="P428" s="17">
        <v>188</v>
      </c>
      <c r="Q428" s="21">
        <f t="shared" si="126"/>
        <v>986</v>
      </c>
      <c r="R428" s="22">
        <f t="shared" si="127"/>
        <v>22756.879999999997</v>
      </c>
      <c r="S428" s="2"/>
      <c r="T428" s="2"/>
      <c r="U428" s="2"/>
      <c r="V428" s="2">
        <f t="shared" si="118"/>
        <v>0</v>
      </c>
      <c r="W428" s="3">
        <f t="shared" si="111"/>
        <v>0</v>
      </c>
      <c r="X428" s="2"/>
      <c r="Y428" s="2"/>
      <c r="Z428" s="2"/>
      <c r="AA428" s="2">
        <f t="shared" si="119"/>
        <v>0</v>
      </c>
      <c r="AB428" s="3">
        <f t="shared" si="112"/>
        <v>0</v>
      </c>
      <c r="AC428" s="2"/>
      <c r="AD428" s="2"/>
      <c r="AE428" s="2"/>
      <c r="AF428" s="2">
        <f t="shared" si="120"/>
        <v>0</v>
      </c>
      <c r="AG428" s="3">
        <f t="shared" si="113"/>
        <v>0</v>
      </c>
      <c r="AH428" s="2"/>
      <c r="AI428" s="2"/>
      <c r="AJ428" s="2"/>
      <c r="AK428" s="2">
        <f t="shared" si="121"/>
        <v>0</v>
      </c>
      <c r="AL428" s="4">
        <f t="shared" si="114"/>
        <v>0</v>
      </c>
      <c r="AM428" s="2"/>
      <c r="AN428" s="2"/>
      <c r="AO428" s="2"/>
      <c r="AP428" s="2">
        <f t="shared" si="122"/>
        <v>0</v>
      </c>
      <c r="AQ428" s="4">
        <f t="shared" si="115"/>
        <v>0</v>
      </c>
      <c r="AR428" s="2"/>
      <c r="AS428" s="2"/>
      <c r="AT428" s="2"/>
      <c r="AU428" s="2">
        <f t="shared" si="123"/>
        <v>0</v>
      </c>
      <c r="AV428" s="4">
        <f t="shared" si="116"/>
        <v>0</v>
      </c>
    </row>
    <row r="429" spans="1:48" ht="24.75" x14ac:dyDescent="0.25">
      <c r="A429" s="14">
        <v>102094101</v>
      </c>
      <c r="B429" s="15" t="str">
        <f>VLOOKUP(A429,'[31]MEDICAMENTOS OCT-NOV-DIC 2025'!$B$2:$D$1754,3,0)</f>
        <v>Aminoácidos, al 13.4%, enriquecido con Glutamina, solución, 500-1,000ml, I.V.</v>
      </c>
      <c r="C429" s="16">
        <v>65</v>
      </c>
      <c r="D429" s="17">
        <v>1440</v>
      </c>
      <c r="E429" s="17">
        <v>100</v>
      </c>
      <c r="F429" s="17">
        <v>0</v>
      </c>
      <c r="G429" s="18">
        <f t="shared" si="124"/>
        <v>1540</v>
      </c>
      <c r="H429" s="16">
        <f t="shared" si="125"/>
        <v>100100</v>
      </c>
      <c r="I429" s="17">
        <v>650</v>
      </c>
      <c r="J429" s="17">
        <v>90</v>
      </c>
      <c r="K429" s="17">
        <v>490</v>
      </c>
      <c r="L429" s="19">
        <f t="shared" si="117"/>
        <v>1230</v>
      </c>
      <c r="M429" s="20">
        <f t="shared" si="110"/>
        <v>79950</v>
      </c>
      <c r="N429" s="17">
        <v>650</v>
      </c>
      <c r="O429" s="17">
        <v>90</v>
      </c>
      <c r="P429" s="17">
        <v>290</v>
      </c>
      <c r="Q429" s="21">
        <f t="shared" si="126"/>
        <v>1030</v>
      </c>
      <c r="R429" s="22">
        <f t="shared" si="127"/>
        <v>66950</v>
      </c>
      <c r="S429" s="2"/>
      <c r="T429" s="2"/>
      <c r="U429" s="2"/>
      <c r="V429" s="2">
        <f t="shared" si="118"/>
        <v>0</v>
      </c>
      <c r="W429" s="3">
        <f t="shared" si="111"/>
        <v>0</v>
      </c>
      <c r="X429" s="2"/>
      <c r="Y429" s="2"/>
      <c r="Z429" s="2"/>
      <c r="AA429" s="2">
        <f t="shared" si="119"/>
        <v>0</v>
      </c>
      <c r="AB429" s="3">
        <f t="shared" si="112"/>
        <v>0</v>
      </c>
      <c r="AC429" s="2"/>
      <c r="AD429" s="2"/>
      <c r="AE429" s="2"/>
      <c r="AF429" s="2">
        <f t="shared" si="120"/>
        <v>0</v>
      </c>
      <c r="AG429" s="3">
        <f t="shared" si="113"/>
        <v>0</v>
      </c>
      <c r="AH429" s="2"/>
      <c r="AI429" s="2"/>
      <c r="AJ429" s="2"/>
      <c r="AK429" s="2">
        <f t="shared" si="121"/>
        <v>0</v>
      </c>
      <c r="AL429" s="4">
        <f t="shared" si="114"/>
        <v>0</v>
      </c>
      <c r="AM429" s="2"/>
      <c r="AN429" s="2"/>
      <c r="AO429" s="2"/>
      <c r="AP429" s="2">
        <f t="shared" si="122"/>
        <v>0</v>
      </c>
      <c r="AQ429" s="4">
        <f t="shared" si="115"/>
        <v>0</v>
      </c>
      <c r="AR429" s="2"/>
      <c r="AS429" s="2"/>
      <c r="AT429" s="2"/>
      <c r="AU429" s="2">
        <f t="shared" si="123"/>
        <v>0</v>
      </c>
      <c r="AV429" s="4">
        <f t="shared" si="116"/>
        <v>0</v>
      </c>
    </row>
    <row r="430" spans="1:48" ht="24.75" x14ac:dyDescent="0.25">
      <c r="A430" s="14">
        <v>102094201</v>
      </c>
      <c r="B430" s="15" t="str">
        <f>VLOOKUP(A430,'[31]MEDICAMENTOS OCT-NOV-DIC 2025'!$B$2:$D$1754,3,0)</f>
        <v>Dipéptido Alanina-Glutamina, al 20%, solución, frasco, 100ml, I.V.</v>
      </c>
      <c r="C430" s="16">
        <v>49</v>
      </c>
      <c r="D430" s="17">
        <v>224</v>
      </c>
      <c r="E430" s="17">
        <v>139</v>
      </c>
      <c r="F430" s="17">
        <v>0</v>
      </c>
      <c r="G430" s="18">
        <f t="shared" si="124"/>
        <v>363</v>
      </c>
      <c r="H430" s="16">
        <f t="shared" si="125"/>
        <v>17787</v>
      </c>
      <c r="I430" s="17">
        <v>224</v>
      </c>
      <c r="J430" s="17">
        <v>29</v>
      </c>
      <c r="K430" s="17">
        <v>0</v>
      </c>
      <c r="L430" s="19">
        <f t="shared" si="117"/>
        <v>253</v>
      </c>
      <c r="M430" s="20">
        <f t="shared" si="110"/>
        <v>12397</v>
      </c>
      <c r="N430" s="17">
        <v>224</v>
      </c>
      <c r="O430" s="17">
        <v>29</v>
      </c>
      <c r="P430" s="17">
        <v>0</v>
      </c>
      <c r="Q430" s="21">
        <f t="shared" si="126"/>
        <v>253</v>
      </c>
      <c r="R430" s="22">
        <f t="shared" si="127"/>
        <v>12397</v>
      </c>
      <c r="S430" s="2"/>
      <c r="T430" s="2"/>
      <c r="U430" s="2"/>
      <c r="V430" s="2">
        <f t="shared" si="118"/>
        <v>0</v>
      </c>
      <c r="W430" s="3">
        <f t="shared" si="111"/>
        <v>0</v>
      </c>
      <c r="X430" s="2"/>
      <c r="Y430" s="2"/>
      <c r="Z430" s="2"/>
      <c r="AA430" s="2">
        <f t="shared" si="119"/>
        <v>0</v>
      </c>
      <c r="AB430" s="3">
        <f t="shared" si="112"/>
        <v>0</v>
      </c>
      <c r="AC430" s="2"/>
      <c r="AD430" s="2"/>
      <c r="AE430" s="2"/>
      <c r="AF430" s="2">
        <f t="shared" si="120"/>
        <v>0</v>
      </c>
      <c r="AG430" s="3">
        <f t="shared" si="113"/>
        <v>0</v>
      </c>
      <c r="AH430" s="2"/>
      <c r="AI430" s="2"/>
      <c r="AJ430" s="2"/>
      <c r="AK430" s="2">
        <f t="shared" si="121"/>
        <v>0</v>
      </c>
      <c r="AL430" s="4">
        <f t="shared" si="114"/>
        <v>0</v>
      </c>
      <c r="AM430" s="2"/>
      <c r="AN430" s="2"/>
      <c r="AO430" s="2"/>
      <c r="AP430" s="2">
        <f t="shared" si="122"/>
        <v>0</v>
      </c>
      <c r="AQ430" s="4">
        <f t="shared" si="115"/>
        <v>0</v>
      </c>
      <c r="AR430" s="2"/>
      <c r="AS430" s="2"/>
      <c r="AT430" s="2"/>
      <c r="AU430" s="2">
        <f t="shared" si="123"/>
        <v>0</v>
      </c>
      <c r="AV430" s="4">
        <f t="shared" si="116"/>
        <v>0</v>
      </c>
    </row>
    <row r="431" spans="1:48" ht="24.75" x14ac:dyDescent="0.25">
      <c r="A431" s="14">
        <v>102094501</v>
      </c>
      <c r="B431" s="15" t="str">
        <f>VLOOKUP(A431,'[31]MEDICAMENTOS OCT-NOV-DIC 2025'!$B$2:$D$1754,3,0)</f>
        <v>Dornase Alfa (Desoxirribonucleasa), 1mg/ml, solución, nebulización</v>
      </c>
      <c r="C431" s="16">
        <v>43.33</v>
      </c>
      <c r="D431" s="17">
        <v>1224</v>
      </c>
      <c r="E431" s="17">
        <v>0</v>
      </c>
      <c r="F431" s="17">
        <v>0</v>
      </c>
      <c r="G431" s="18">
        <f t="shared" si="124"/>
        <v>1224</v>
      </c>
      <c r="H431" s="16">
        <f t="shared" si="125"/>
        <v>53035.92</v>
      </c>
      <c r="I431" s="17">
        <v>792</v>
      </c>
      <c r="J431" s="17">
        <v>0</v>
      </c>
      <c r="K431" s="17">
        <v>0</v>
      </c>
      <c r="L431" s="19">
        <f t="shared" si="117"/>
        <v>792</v>
      </c>
      <c r="M431" s="20">
        <f t="shared" si="110"/>
        <v>34317.360000000001</v>
      </c>
      <c r="N431" s="17">
        <v>792</v>
      </c>
      <c r="O431" s="17">
        <v>0</v>
      </c>
      <c r="P431" s="17">
        <v>0</v>
      </c>
      <c r="Q431" s="21">
        <f t="shared" si="126"/>
        <v>792</v>
      </c>
      <c r="R431" s="22">
        <f t="shared" si="127"/>
        <v>34317.360000000001</v>
      </c>
      <c r="S431" s="2"/>
      <c r="T431" s="2"/>
      <c r="U431" s="2"/>
      <c r="V431" s="2">
        <f t="shared" si="118"/>
        <v>0</v>
      </c>
      <c r="W431" s="3">
        <f t="shared" si="111"/>
        <v>0</v>
      </c>
      <c r="X431" s="2"/>
      <c r="Y431" s="2"/>
      <c r="Z431" s="2"/>
      <c r="AA431" s="2">
        <f t="shared" si="119"/>
        <v>0</v>
      </c>
      <c r="AB431" s="3">
        <f t="shared" si="112"/>
        <v>0</v>
      </c>
      <c r="AC431" s="2"/>
      <c r="AD431" s="2"/>
      <c r="AE431" s="2"/>
      <c r="AF431" s="2">
        <f t="shared" si="120"/>
        <v>0</v>
      </c>
      <c r="AG431" s="3">
        <f t="shared" si="113"/>
        <v>0</v>
      </c>
      <c r="AH431" s="2"/>
      <c r="AI431" s="2"/>
      <c r="AJ431" s="2"/>
      <c r="AK431" s="2">
        <f t="shared" si="121"/>
        <v>0</v>
      </c>
      <c r="AL431" s="4">
        <f t="shared" si="114"/>
        <v>0</v>
      </c>
      <c r="AM431" s="2"/>
      <c r="AN431" s="2"/>
      <c r="AO431" s="2"/>
      <c r="AP431" s="2">
        <f t="shared" si="122"/>
        <v>0</v>
      </c>
      <c r="AQ431" s="4">
        <f t="shared" si="115"/>
        <v>0</v>
      </c>
      <c r="AR431" s="2"/>
      <c r="AS431" s="2"/>
      <c r="AT431" s="2"/>
      <c r="AU431" s="2">
        <f t="shared" si="123"/>
        <v>0</v>
      </c>
      <c r="AV431" s="4">
        <f t="shared" si="116"/>
        <v>0</v>
      </c>
    </row>
    <row r="432" spans="1:48" ht="48.75" x14ac:dyDescent="0.25">
      <c r="A432" s="14">
        <v>102094601</v>
      </c>
      <c r="B432" s="15" t="str">
        <f>VLOOKUP(A432,'[31]MEDICAMENTOS OCT-NOV-DIC 2025'!$B$2:$D$1754,3,0)</f>
        <v>DEXTROSA EN AGUA al 5%, solución, bolsa plástica con dos salidas, con equipo adaptable desechable para Infusión Intravenosa, 50ml.</v>
      </c>
      <c r="C432" s="16">
        <v>0.52</v>
      </c>
      <c r="D432" s="17">
        <v>44480</v>
      </c>
      <c r="E432" s="17">
        <v>732</v>
      </c>
      <c r="F432" s="17">
        <v>0</v>
      </c>
      <c r="G432" s="18">
        <f t="shared" si="124"/>
        <v>45212</v>
      </c>
      <c r="H432" s="16">
        <f t="shared" si="125"/>
        <v>23510.240000000002</v>
      </c>
      <c r="I432" s="17">
        <v>41116</v>
      </c>
      <c r="J432" s="17">
        <v>732</v>
      </c>
      <c r="K432" s="17">
        <v>580</v>
      </c>
      <c r="L432" s="19">
        <f t="shared" si="117"/>
        <v>42428</v>
      </c>
      <c r="M432" s="20">
        <f t="shared" si="110"/>
        <v>22062.560000000001</v>
      </c>
      <c r="N432" s="17">
        <v>39492</v>
      </c>
      <c r="O432" s="17">
        <v>0</v>
      </c>
      <c r="P432" s="17">
        <v>580</v>
      </c>
      <c r="Q432" s="21">
        <f t="shared" si="126"/>
        <v>40072</v>
      </c>
      <c r="R432" s="22">
        <f t="shared" si="127"/>
        <v>20837.440000000002</v>
      </c>
      <c r="S432" s="2"/>
      <c r="T432" s="2"/>
      <c r="U432" s="2"/>
      <c r="V432" s="2">
        <f t="shared" si="118"/>
        <v>0</v>
      </c>
      <c r="W432" s="3">
        <f t="shared" si="111"/>
        <v>0</v>
      </c>
      <c r="X432" s="2"/>
      <c r="Y432" s="2"/>
      <c r="Z432" s="2"/>
      <c r="AA432" s="2">
        <f t="shared" si="119"/>
        <v>0</v>
      </c>
      <c r="AB432" s="3">
        <f t="shared" si="112"/>
        <v>0</v>
      </c>
      <c r="AC432" s="2"/>
      <c r="AD432" s="2"/>
      <c r="AE432" s="2"/>
      <c r="AF432" s="2">
        <f t="shared" si="120"/>
        <v>0</v>
      </c>
      <c r="AG432" s="3">
        <f t="shared" si="113"/>
        <v>0</v>
      </c>
      <c r="AH432" s="2"/>
      <c r="AI432" s="2"/>
      <c r="AJ432" s="2"/>
      <c r="AK432" s="2">
        <f t="shared" si="121"/>
        <v>0</v>
      </c>
      <c r="AL432" s="4">
        <f t="shared" si="114"/>
        <v>0</v>
      </c>
      <c r="AM432" s="2"/>
      <c r="AN432" s="2"/>
      <c r="AO432" s="2"/>
      <c r="AP432" s="2">
        <f t="shared" si="122"/>
        <v>0</v>
      </c>
      <c r="AQ432" s="4">
        <f t="shared" si="115"/>
        <v>0</v>
      </c>
      <c r="AR432" s="2"/>
      <c r="AS432" s="2"/>
      <c r="AT432" s="2"/>
      <c r="AU432" s="2">
        <f t="shared" si="123"/>
        <v>0</v>
      </c>
      <c r="AV432" s="4">
        <f t="shared" si="116"/>
        <v>0</v>
      </c>
    </row>
    <row r="433" spans="1:48" ht="48.75" x14ac:dyDescent="0.25">
      <c r="A433" s="14">
        <v>102094701</v>
      </c>
      <c r="B433" s="15" t="str">
        <f>VLOOKUP(A433,'[31]MEDICAMENTOS OCT-NOV-DIC 2025'!$B$2:$D$1754,3,0)</f>
        <v>DEXTROSA EN AGUA al 5%, solución, bolsa plástica con dos salidas, con equipo adaptable desechable para Infusión Intravenosa, 100ml.</v>
      </c>
      <c r="C433" s="16">
        <v>0.56000000000000005</v>
      </c>
      <c r="D433" s="17">
        <v>54399</v>
      </c>
      <c r="E433" s="17">
        <v>0</v>
      </c>
      <c r="F433" s="17">
        <v>0</v>
      </c>
      <c r="G433" s="18">
        <f t="shared" si="124"/>
        <v>54399</v>
      </c>
      <c r="H433" s="16">
        <f t="shared" si="125"/>
        <v>30463.440000000002</v>
      </c>
      <c r="I433" s="17">
        <v>32487</v>
      </c>
      <c r="J433" s="17">
        <v>0</v>
      </c>
      <c r="K433" s="17">
        <v>1200</v>
      </c>
      <c r="L433" s="19">
        <f t="shared" si="117"/>
        <v>33687</v>
      </c>
      <c r="M433" s="20">
        <f t="shared" si="110"/>
        <v>18864.72</v>
      </c>
      <c r="N433" s="17">
        <v>25107</v>
      </c>
      <c r="O433" s="17">
        <v>0</v>
      </c>
      <c r="P433" s="17">
        <v>0</v>
      </c>
      <c r="Q433" s="21">
        <f t="shared" si="126"/>
        <v>25107</v>
      </c>
      <c r="R433" s="22">
        <f t="shared" si="127"/>
        <v>14059.920000000002</v>
      </c>
      <c r="S433" s="2"/>
      <c r="T433" s="2"/>
      <c r="U433" s="2"/>
      <c r="V433" s="2">
        <f t="shared" si="118"/>
        <v>0</v>
      </c>
      <c r="W433" s="3">
        <f t="shared" si="111"/>
        <v>0</v>
      </c>
      <c r="X433" s="2"/>
      <c r="Y433" s="2"/>
      <c r="Z433" s="2"/>
      <c r="AA433" s="2">
        <f t="shared" si="119"/>
        <v>0</v>
      </c>
      <c r="AB433" s="3">
        <f t="shared" si="112"/>
        <v>0</v>
      </c>
      <c r="AC433" s="2"/>
      <c r="AD433" s="2"/>
      <c r="AE433" s="2"/>
      <c r="AF433" s="2">
        <f t="shared" si="120"/>
        <v>0</v>
      </c>
      <c r="AG433" s="3">
        <f t="shared" si="113"/>
        <v>0</v>
      </c>
      <c r="AH433" s="2"/>
      <c r="AI433" s="2"/>
      <c r="AJ433" s="2"/>
      <c r="AK433" s="2">
        <f t="shared" si="121"/>
        <v>0</v>
      </c>
      <c r="AL433" s="4">
        <f t="shared" si="114"/>
        <v>0</v>
      </c>
      <c r="AM433" s="2"/>
      <c r="AN433" s="2"/>
      <c r="AO433" s="2"/>
      <c r="AP433" s="2">
        <f t="shared" si="122"/>
        <v>0</v>
      </c>
      <c r="AQ433" s="4">
        <f t="shared" si="115"/>
        <v>0</v>
      </c>
      <c r="AR433" s="2"/>
      <c r="AS433" s="2"/>
      <c r="AT433" s="2"/>
      <c r="AU433" s="2">
        <f t="shared" si="123"/>
        <v>0</v>
      </c>
      <c r="AV433" s="4">
        <f t="shared" si="116"/>
        <v>0</v>
      </c>
    </row>
    <row r="434" spans="1:48" ht="36.75" x14ac:dyDescent="0.25">
      <c r="A434" s="14">
        <v>102094901</v>
      </c>
      <c r="B434" s="15" t="str">
        <f>VLOOKUP(A434,'[31]MEDICAMENTOS OCT-NOV-DIC 2025'!$B$2:$D$1754,3,0)</f>
        <v>LIDOCAÍNA 2%, solución sin preservativo, Vía Infiltración Local, Troncular, Peridural, I.M., I.V.</v>
      </c>
      <c r="C434" s="16">
        <v>2.25</v>
      </c>
      <c r="D434" s="17">
        <v>0</v>
      </c>
      <c r="E434" s="17">
        <v>0</v>
      </c>
      <c r="F434" s="17">
        <v>0</v>
      </c>
      <c r="G434" s="18">
        <f t="shared" si="124"/>
        <v>0</v>
      </c>
      <c r="H434" s="16">
        <f t="shared" si="125"/>
        <v>0</v>
      </c>
      <c r="I434" s="17">
        <v>0</v>
      </c>
      <c r="J434" s="17">
        <v>0</v>
      </c>
      <c r="K434" s="17">
        <v>0</v>
      </c>
      <c r="L434" s="19">
        <f t="shared" si="117"/>
        <v>0</v>
      </c>
      <c r="M434" s="20">
        <f t="shared" si="110"/>
        <v>0</v>
      </c>
      <c r="N434" s="17">
        <v>0</v>
      </c>
      <c r="O434" s="17">
        <v>0</v>
      </c>
      <c r="P434" s="17">
        <v>0</v>
      </c>
      <c r="Q434" s="21">
        <f t="shared" si="126"/>
        <v>0</v>
      </c>
      <c r="R434" s="22">
        <f t="shared" si="127"/>
        <v>0</v>
      </c>
      <c r="S434" s="2"/>
      <c r="T434" s="2"/>
      <c r="U434" s="2"/>
      <c r="V434" s="2">
        <f t="shared" si="118"/>
        <v>0</v>
      </c>
      <c r="W434" s="3">
        <f t="shared" si="111"/>
        <v>0</v>
      </c>
      <c r="X434" s="2"/>
      <c r="Y434" s="2"/>
      <c r="Z434" s="2"/>
      <c r="AA434" s="2">
        <f t="shared" si="119"/>
        <v>0</v>
      </c>
      <c r="AB434" s="3">
        <f t="shared" si="112"/>
        <v>0</v>
      </c>
      <c r="AC434" s="2"/>
      <c r="AD434" s="2"/>
      <c r="AE434" s="2"/>
      <c r="AF434" s="2">
        <f t="shared" si="120"/>
        <v>0</v>
      </c>
      <c r="AG434" s="3">
        <f t="shared" si="113"/>
        <v>0</v>
      </c>
      <c r="AH434" s="2"/>
      <c r="AI434" s="2"/>
      <c r="AJ434" s="2"/>
      <c r="AK434" s="2">
        <f t="shared" si="121"/>
        <v>0</v>
      </c>
      <c r="AL434" s="4">
        <f t="shared" si="114"/>
        <v>0</v>
      </c>
      <c r="AM434" s="2"/>
      <c r="AN434" s="2"/>
      <c r="AO434" s="2"/>
      <c r="AP434" s="2">
        <f t="shared" si="122"/>
        <v>0</v>
      </c>
      <c r="AQ434" s="4">
        <f t="shared" si="115"/>
        <v>0</v>
      </c>
      <c r="AR434" s="2"/>
      <c r="AS434" s="2"/>
      <c r="AT434" s="2"/>
      <c r="AU434" s="2">
        <f t="shared" si="123"/>
        <v>0</v>
      </c>
      <c r="AV434" s="4">
        <f t="shared" si="116"/>
        <v>0</v>
      </c>
    </row>
    <row r="435" spans="1:48" ht="24.75" x14ac:dyDescent="0.25">
      <c r="A435" s="14">
        <v>102095001</v>
      </c>
      <c r="B435" s="15" t="str">
        <f>VLOOKUP(A435,'[31]MEDICAMENTOS OCT-NOV-DIC 2025'!$B$2:$D$1754,3,0)</f>
        <v>Desmopresina acetato, 15 mcg/ml, solución, I.V., S.C.</v>
      </c>
      <c r="C435" s="16">
        <v>54</v>
      </c>
      <c r="D435" s="17">
        <v>360</v>
      </c>
      <c r="E435" s="17">
        <v>10</v>
      </c>
      <c r="F435" s="17">
        <v>0</v>
      </c>
      <c r="G435" s="18">
        <f t="shared" si="124"/>
        <v>370</v>
      </c>
      <c r="H435" s="16">
        <f t="shared" si="125"/>
        <v>19980</v>
      </c>
      <c r="I435" s="17">
        <v>200</v>
      </c>
      <c r="J435" s="17">
        <v>0</v>
      </c>
      <c r="K435" s="17">
        <v>0</v>
      </c>
      <c r="L435" s="19">
        <f t="shared" si="117"/>
        <v>200</v>
      </c>
      <c r="M435" s="20">
        <f t="shared" si="110"/>
        <v>10800</v>
      </c>
      <c r="N435" s="17">
        <v>100</v>
      </c>
      <c r="O435" s="17">
        <v>0</v>
      </c>
      <c r="P435" s="17">
        <v>0</v>
      </c>
      <c r="Q435" s="21">
        <f t="shared" si="126"/>
        <v>100</v>
      </c>
      <c r="R435" s="22">
        <f t="shared" si="127"/>
        <v>5400</v>
      </c>
      <c r="S435" s="2"/>
      <c r="T435" s="2"/>
      <c r="U435" s="2"/>
      <c r="V435" s="2">
        <f t="shared" si="118"/>
        <v>0</v>
      </c>
      <c r="W435" s="3">
        <f t="shared" si="111"/>
        <v>0</v>
      </c>
      <c r="X435" s="2"/>
      <c r="Y435" s="2"/>
      <c r="Z435" s="2"/>
      <c r="AA435" s="2">
        <f t="shared" si="119"/>
        <v>0</v>
      </c>
      <c r="AB435" s="3">
        <f t="shared" si="112"/>
        <v>0</v>
      </c>
      <c r="AC435" s="2"/>
      <c r="AD435" s="2"/>
      <c r="AE435" s="2"/>
      <c r="AF435" s="2">
        <f t="shared" si="120"/>
        <v>0</v>
      </c>
      <c r="AG435" s="3">
        <f t="shared" si="113"/>
        <v>0</v>
      </c>
      <c r="AH435" s="2"/>
      <c r="AI435" s="2"/>
      <c r="AJ435" s="2"/>
      <c r="AK435" s="2">
        <f t="shared" si="121"/>
        <v>0</v>
      </c>
      <c r="AL435" s="4">
        <f t="shared" si="114"/>
        <v>0</v>
      </c>
      <c r="AM435" s="2"/>
      <c r="AN435" s="2"/>
      <c r="AO435" s="2"/>
      <c r="AP435" s="2">
        <f t="shared" si="122"/>
        <v>0</v>
      </c>
      <c r="AQ435" s="4">
        <f t="shared" si="115"/>
        <v>0</v>
      </c>
      <c r="AR435" s="2"/>
      <c r="AS435" s="2"/>
      <c r="AT435" s="2"/>
      <c r="AU435" s="2">
        <f t="shared" si="123"/>
        <v>0</v>
      </c>
      <c r="AV435" s="4">
        <f t="shared" si="116"/>
        <v>0</v>
      </c>
    </row>
    <row r="436" spans="1:48" ht="24.75" x14ac:dyDescent="0.25">
      <c r="A436" s="14">
        <v>102095101</v>
      </c>
      <c r="B436" s="15" t="str">
        <f>VLOOKUP(A436,'[31]MEDICAMENTOS OCT-NOV-DIC 2025'!$B$2:$D$1754,3,0)</f>
        <v>Insulina Análoga Lispro, 100 UI/ml, solucion, I.V.</v>
      </c>
      <c r="C436" s="16">
        <v>31.12</v>
      </c>
      <c r="D436" s="17">
        <v>3700</v>
      </c>
      <c r="E436" s="17">
        <v>228</v>
      </c>
      <c r="F436" s="17">
        <v>190</v>
      </c>
      <c r="G436" s="18">
        <f t="shared" si="124"/>
        <v>4118</v>
      </c>
      <c r="H436" s="16">
        <f t="shared" si="125"/>
        <v>128152.16</v>
      </c>
      <c r="I436" s="17">
        <v>3700</v>
      </c>
      <c r="J436" s="17">
        <v>223</v>
      </c>
      <c r="K436" s="17">
        <v>110</v>
      </c>
      <c r="L436" s="19">
        <f t="shared" si="117"/>
        <v>4033</v>
      </c>
      <c r="M436" s="20">
        <f t="shared" si="110"/>
        <v>125506.96</v>
      </c>
      <c r="N436" s="17">
        <v>3610</v>
      </c>
      <c r="O436" s="17">
        <v>163</v>
      </c>
      <c r="P436" s="17">
        <v>46</v>
      </c>
      <c r="Q436" s="21">
        <f t="shared" si="126"/>
        <v>3819</v>
      </c>
      <c r="R436" s="22">
        <f t="shared" si="127"/>
        <v>118847.28</v>
      </c>
      <c r="S436" s="2"/>
      <c r="T436" s="2"/>
      <c r="U436" s="2"/>
      <c r="V436" s="2">
        <f t="shared" si="118"/>
        <v>0</v>
      </c>
      <c r="W436" s="3">
        <f t="shared" si="111"/>
        <v>0</v>
      </c>
      <c r="X436" s="2"/>
      <c r="Y436" s="2"/>
      <c r="Z436" s="2"/>
      <c r="AA436" s="2">
        <f t="shared" si="119"/>
        <v>0</v>
      </c>
      <c r="AB436" s="3">
        <f t="shared" si="112"/>
        <v>0</v>
      </c>
      <c r="AC436" s="2"/>
      <c r="AD436" s="2"/>
      <c r="AE436" s="2"/>
      <c r="AF436" s="2">
        <f t="shared" si="120"/>
        <v>0</v>
      </c>
      <c r="AG436" s="3">
        <f t="shared" si="113"/>
        <v>0</v>
      </c>
      <c r="AH436" s="2"/>
      <c r="AI436" s="2"/>
      <c r="AJ436" s="2"/>
      <c r="AK436" s="2">
        <f t="shared" si="121"/>
        <v>0</v>
      </c>
      <c r="AL436" s="4">
        <f t="shared" si="114"/>
        <v>0</v>
      </c>
      <c r="AM436" s="2"/>
      <c r="AN436" s="2"/>
      <c r="AO436" s="2"/>
      <c r="AP436" s="2">
        <f t="shared" si="122"/>
        <v>0</v>
      </c>
      <c r="AQ436" s="4">
        <f t="shared" si="115"/>
        <v>0</v>
      </c>
      <c r="AR436" s="2"/>
      <c r="AS436" s="2"/>
      <c r="AT436" s="2"/>
      <c r="AU436" s="2">
        <f t="shared" si="123"/>
        <v>0</v>
      </c>
      <c r="AV436" s="4">
        <f t="shared" si="116"/>
        <v>0</v>
      </c>
    </row>
    <row r="437" spans="1:48" ht="60.75" x14ac:dyDescent="0.25">
      <c r="A437" s="14">
        <v>102095201</v>
      </c>
      <c r="B437" s="15" t="str">
        <f>VLOOKUP(A437,'[31]MEDICAMENTOS OCT-NOV-DIC 2025'!$B$2:$D$1754,3,0)</f>
        <v>Suero antiofídico anti-coral (contra Micrurus nigrocintus Micrurus fulvius y Micrurus d. arinicaudus), solución o polvo liofilizado, ampolla o vial, 10ml, I.M., I.V.</v>
      </c>
      <c r="C437" s="16">
        <v>51.6</v>
      </c>
      <c r="D437" s="17">
        <v>22</v>
      </c>
      <c r="E437" s="17">
        <v>15</v>
      </c>
      <c r="F437" s="17">
        <v>5</v>
      </c>
      <c r="G437" s="18">
        <f t="shared" si="124"/>
        <v>42</v>
      </c>
      <c r="H437" s="16">
        <f t="shared" si="125"/>
        <v>2167.2000000000003</v>
      </c>
      <c r="I437" s="17">
        <v>7</v>
      </c>
      <c r="J437" s="17">
        <v>15</v>
      </c>
      <c r="K437" s="17">
        <v>0</v>
      </c>
      <c r="L437" s="19">
        <f t="shared" si="117"/>
        <v>22</v>
      </c>
      <c r="M437" s="20">
        <f t="shared" si="110"/>
        <v>1135.2</v>
      </c>
      <c r="N437" s="17">
        <v>27</v>
      </c>
      <c r="O437" s="17">
        <v>5</v>
      </c>
      <c r="P437" s="17">
        <v>4</v>
      </c>
      <c r="Q437" s="21">
        <f t="shared" si="126"/>
        <v>36</v>
      </c>
      <c r="R437" s="22">
        <f t="shared" si="127"/>
        <v>1857.6000000000001</v>
      </c>
      <c r="S437" s="2"/>
      <c r="T437" s="2"/>
      <c r="U437" s="2"/>
      <c r="V437" s="2">
        <f t="shared" si="118"/>
        <v>0</v>
      </c>
      <c r="W437" s="3">
        <f t="shared" si="111"/>
        <v>0</v>
      </c>
      <c r="X437" s="2"/>
      <c r="Y437" s="2"/>
      <c r="Z437" s="2"/>
      <c r="AA437" s="2">
        <f t="shared" si="119"/>
        <v>0</v>
      </c>
      <c r="AB437" s="3">
        <f t="shared" si="112"/>
        <v>0</v>
      </c>
      <c r="AC437" s="2"/>
      <c r="AD437" s="2"/>
      <c r="AE437" s="2"/>
      <c r="AF437" s="2">
        <f t="shared" si="120"/>
        <v>0</v>
      </c>
      <c r="AG437" s="3">
        <f t="shared" si="113"/>
        <v>0</v>
      </c>
      <c r="AH437" s="2"/>
      <c r="AI437" s="2"/>
      <c r="AJ437" s="2"/>
      <c r="AK437" s="2">
        <f t="shared" si="121"/>
        <v>0</v>
      </c>
      <c r="AL437" s="4">
        <f t="shared" si="114"/>
        <v>0</v>
      </c>
      <c r="AM437" s="2"/>
      <c r="AN437" s="2"/>
      <c r="AO437" s="2"/>
      <c r="AP437" s="2">
        <f t="shared" si="122"/>
        <v>0</v>
      </c>
      <c r="AQ437" s="4">
        <f t="shared" si="115"/>
        <v>0</v>
      </c>
      <c r="AR437" s="2"/>
      <c r="AS437" s="2"/>
      <c r="AT437" s="2"/>
      <c r="AU437" s="2">
        <f t="shared" si="123"/>
        <v>0</v>
      </c>
      <c r="AV437" s="4">
        <f t="shared" si="116"/>
        <v>0</v>
      </c>
    </row>
    <row r="438" spans="1:48" ht="24.75" x14ac:dyDescent="0.25">
      <c r="A438" s="14">
        <v>102095301</v>
      </c>
      <c r="B438" s="15" t="str">
        <f>VLOOKUP(A438,'[31]MEDICAMENTOS OCT-NOV-DIC 2025'!$B$2:$D$1754,3,0)</f>
        <v>Icodextrina, 7.5%, solución, intraperitoneal</v>
      </c>
      <c r="C438" s="16">
        <v>21.5</v>
      </c>
      <c r="D438" s="17">
        <v>20080</v>
      </c>
      <c r="E438" s="17">
        <v>17998</v>
      </c>
      <c r="F438" s="17">
        <v>6472</v>
      </c>
      <c r="G438" s="18">
        <f t="shared" si="124"/>
        <v>44550</v>
      </c>
      <c r="H438" s="16">
        <f t="shared" si="125"/>
        <v>957825</v>
      </c>
      <c r="I438" s="17">
        <v>18760</v>
      </c>
      <c r="J438" s="17">
        <v>16838</v>
      </c>
      <c r="K438" s="17">
        <v>4552</v>
      </c>
      <c r="L438" s="19">
        <f t="shared" si="117"/>
        <v>40150</v>
      </c>
      <c r="M438" s="20">
        <f t="shared" si="110"/>
        <v>863225</v>
      </c>
      <c r="N438" s="17">
        <v>18760</v>
      </c>
      <c r="O438" s="17">
        <v>15358</v>
      </c>
      <c r="P438" s="17">
        <v>2088</v>
      </c>
      <c r="Q438" s="21">
        <f t="shared" si="126"/>
        <v>36206</v>
      </c>
      <c r="R438" s="22">
        <f t="shared" si="127"/>
        <v>778429</v>
      </c>
      <c r="S438" s="2"/>
      <c r="T438" s="2"/>
      <c r="U438" s="2"/>
      <c r="V438" s="2">
        <f t="shared" si="118"/>
        <v>0</v>
      </c>
      <c r="W438" s="3">
        <f t="shared" si="111"/>
        <v>0</v>
      </c>
      <c r="X438" s="2"/>
      <c r="Y438" s="2"/>
      <c r="Z438" s="2"/>
      <c r="AA438" s="2">
        <f t="shared" si="119"/>
        <v>0</v>
      </c>
      <c r="AB438" s="3">
        <f t="shared" si="112"/>
        <v>0</v>
      </c>
      <c r="AC438" s="2"/>
      <c r="AD438" s="2"/>
      <c r="AE438" s="2"/>
      <c r="AF438" s="2">
        <f t="shared" si="120"/>
        <v>0</v>
      </c>
      <c r="AG438" s="3">
        <f t="shared" si="113"/>
        <v>0</v>
      </c>
      <c r="AH438" s="2"/>
      <c r="AI438" s="2"/>
      <c r="AJ438" s="2"/>
      <c r="AK438" s="2">
        <f t="shared" si="121"/>
        <v>0</v>
      </c>
      <c r="AL438" s="4">
        <f t="shared" si="114"/>
        <v>0</v>
      </c>
      <c r="AM438" s="2"/>
      <c r="AN438" s="2"/>
      <c r="AO438" s="2"/>
      <c r="AP438" s="2">
        <f t="shared" si="122"/>
        <v>0</v>
      </c>
      <c r="AQ438" s="4">
        <f t="shared" si="115"/>
        <v>0</v>
      </c>
      <c r="AR438" s="2"/>
      <c r="AS438" s="2"/>
      <c r="AT438" s="2"/>
      <c r="AU438" s="2">
        <f t="shared" si="123"/>
        <v>0</v>
      </c>
      <c r="AV438" s="4">
        <f t="shared" si="116"/>
        <v>0</v>
      </c>
    </row>
    <row r="439" spans="1:48" ht="24.75" x14ac:dyDescent="0.25">
      <c r="A439" s="14">
        <v>102095501</v>
      </c>
      <c r="B439" s="15" t="str">
        <f>VLOOKUP(A439,'[31]MEDICAMENTOS OCT-NOV-DIC 2025'!$B$2:$D$1754,3,0)</f>
        <v>TESTOSTERONA UNDECANOATO 1,000mg, solución, I.M.</v>
      </c>
      <c r="C439" s="16">
        <v>70</v>
      </c>
      <c r="D439" s="17">
        <v>729</v>
      </c>
      <c r="E439" s="17">
        <v>93</v>
      </c>
      <c r="F439" s="17">
        <v>0</v>
      </c>
      <c r="G439" s="18">
        <f t="shared" si="124"/>
        <v>822</v>
      </c>
      <c r="H439" s="16">
        <f t="shared" si="125"/>
        <v>57540</v>
      </c>
      <c r="I439" s="17">
        <v>1019</v>
      </c>
      <c r="J439" s="17">
        <v>79</v>
      </c>
      <c r="K439" s="17">
        <v>100</v>
      </c>
      <c r="L439" s="19">
        <f t="shared" si="117"/>
        <v>1198</v>
      </c>
      <c r="M439" s="20">
        <f t="shared" si="110"/>
        <v>83860</v>
      </c>
      <c r="N439" s="17">
        <v>949</v>
      </c>
      <c r="O439" s="17">
        <v>57</v>
      </c>
      <c r="P439" s="17">
        <v>90</v>
      </c>
      <c r="Q439" s="21">
        <f t="shared" si="126"/>
        <v>1096</v>
      </c>
      <c r="R439" s="22">
        <f t="shared" si="127"/>
        <v>76720</v>
      </c>
      <c r="S439" s="2"/>
      <c r="T439" s="2"/>
      <c r="U439" s="2"/>
      <c r="V439" s="2">
        <f t="shared" si="118"/>
        <v>0</v>
      </c>
      <c r="W439" s="3">
        <f t="shared" si="111"/>
        <v>0</v>
      </c>
      <c r="X439" s="2"/>
      <c r="Y439" s="2"/>
      <c r="Z439" s="2"/>
      <c r="AA439" s="2">
        <f t="shared" si="119"/>
        <v>0</v>
      </c>
      <c r="AB439" s="3">
        <f t="shared" si="112"/>
        <v>0</v>
      </c>
      <c r="AC439" s="2"/>
      <c r="AD439" s="2"/>
      <c r="AE439" s="2"/>
      <c r="AF439" s="2">
        <f t="shared" si="120"/>
        <v>0</v>
      </c>
      <c r="AG439" s="3">
        <f t="shared" si="113"/>
        <v>0</v>
      </c>
      <c r="AH439" s="2"/>
      <c r="AI439" s="2"/>
      <c r="AJ439" s="2"/>
      <c r="AK439" s="2">
        <f t="shared" si="121"/>
        <v>0</v>
      </c>
      <c r="AL439" s="4">
        <f t="shared" si="114"/>
        <v>0</v>
      </c>
      <c r="AM439" s="2"/>
      <c r="AN439" s="2"/>
      <c r="AO439" s="2"/>
      <c r="AP439" s="2">
        <f t="shared" si="122"/>
        <v>0</v>
      </c>
      <c r="AQ439" s="4">
        <f t="shared" si="115"/>
        <v>0</v>
      </c>
      <c r="AR439" s="2"/>
      <c r="AS439" s="2"/>
      <c r="AT439" s="2"/>
      <c r="AU439" s="2">
        <f t="shared" si="123"/>
        <v>0</v>
      </c>
      <c r="AV439" s="4">
        <f t="shared" si="116"/>
        <v>0</v>
      </c>
    </row>
    <row r="440" spans="1:48" ht="36.75" x14ac:dyDescent="0.25">
      <c r="A440" s="14">
        <v>102095601</v>
      </c>
      <c r="B440" s="15" t="str">
        <f>VLOOKUP(A440,'[31]MEDICAMENTOS OCT-NOV-DIC 2025'!$B$2:$D$1754,3,0)</f>
        <v>Hormona de crecimiento (somatropina), 5-16 mg, solución o polvo con diluyente, S.C.</v>
      </c>
      <c r="C440" s="16">
        <v>60.28</v>
      </c>
      <c r="D440" s="17">
        <v>152</v>
      </c>
      <c r="E440" s="17">
        <v>56</v>
      </c>
      <c r="F440" s="17">
        <v>0</v>
      </c>
      <c r="G440" s="18">
        <f t="shared" si="124"/>
        <v>208</v>
      </c>
      <c r="H440" s="16">
        <f t="shared" si="125"/>
        <v>12538.24</v>
      </c>
      <c r="I440" s="17">
        <v>807</v>
      </c>
      <c r="J440" s="17">
        <v>53</v>
      </c>
      <c r="K440" s="17">
        <v>0</v>
      </c>
      <c r="L440" s="19">
        <f t="shared" si="117"/>
        <v>860</v>
      </c>
      <c r="M440" s="20">
        <f t="shared" si="110"/>
        <v>51840.800000000003</v>
      </c>
      <c r="N440" s="17">
        <v>807</v>
      </c>
      <c r="O440" s="17">
        <v>48</v>
      </c>
      <c r="P440" s="17">
        <v>0</v>
      </c>
      <c r="Q440" s="21">
        <f t="shared" si="126"/>
        <v>855</v>
      </c>
      <c r="R440" s="22">
        <f t="shared" si="127"/>
        <v>51539.4</v>
      </c>
      <c r="S440" s="2"/>
      <c r="T440" s="2"/>
      <c r="U440" s="2"/>
      <c r="V440" s="2">
        <f t="shared" si="118"/>
        <v>0</v>
      </c>
      <c r="W440" s="3">
        <f t="shared" si="111"/>
        <v>0</v>
      </c>
      <c r="X440" s="2"/>
      <c r="Y440" s="2"/>
      <c r="Z440" s="2"/>
      <c r="AA440" s="2">
        <f t="shared" si="119"/>
        <v>0</v>
      </c>
      <c r="AB440" s="3">
        <f t="shared" si="112"/>
        <v>0</v>
      </c>
      <c r="AC440" s="2"/>
      <c r="AD440" s="2"/>
      <c r="AE440" s="2"/>
      <c r="AF440" s="2">
        <f t="shared" si="120"/>
        <v>0</v>
      </c>
      <c r="AG440" s="3">
        <f t="shared" si="113"/>
        <v>0</v>
      </c>
      <c r="AH440" s="2"/>
      <c r="AI440" s="2"/>
      <c r="AJ440" s="2"/>
      <c r="AK440" s="2">
        <f t="shared" si="121"/>
        <v>0</v>
      </c>
      <c r="AL440" s="4">
        <f t="shared" si="114"/>
        <v>0</v>
      </c>
      <c r="AM440" s="2"/>
      <c r="AN440" s="2"/>
      <c r="AO440" s="2"/>
      <c r="AP440" s="2">
        <f t="shared" si="122"/>
        <v>0</v>
      </c>
      <c r="AQ440" s="4">
        <f t="shared" si="115"/>
        <v>0</v>
      </c>
      <c r="AR440" s="2"/>
      <c r="AS440" s="2"/>
      <c r="AT440" s="2"/>
      <c r="AU440" s="2">
        <f t="shared" si="123"/>
        <v>0</v>
      </c>
      <c r="AV440" s="4">
        <f t="shared" si="116"/>
        <v>0</v>
      </c>
    </row>
    <row r="441" spans="1:48" ht="24.75" x14ac:dyDescent="0.25">
      <c r="A441" s="14">
        <v>102095701</v>
      </c>
      <c r="B441" s="15" t="str">
        <f>VLOOKUP(A441,'[31]MEDICAMENTOS OCT-NOV-DIC 2025'!$B$2:$D$1754,3,0)</f>
        <v>Palivizumab 100 mg/ml, polvo liofilizado o solución, I.M.</v>
      </c>
      <c r="C441" s="16">
        <v>1131.22</v>
      </c>
      <c r="D441" s="17">
        <v>0</v>
      </c>
      <c r="E441" s="17">
        <v>0</v>
      </c>
      <c r="F441" s="17">
        <v>0</v>
      </c>
      <c r="G441" s="18">
        <f t="shared" si="124"/>
        <v>0</v>
      </c>
      <c r="H441" s="16">
        <f t="shared" si="125"/>
        <v>0</v>
      </c>
      <c r="I441" s="17">
        <v>0</v>
      </c>
      <c r="J441" s="17">
        <v>0</v>
      </c>
      <c r="K441" s="17">
        <v>0</v>
      </c>
      <c r="L441" s="19">
        <f t="shared" si="117"/>
        <v>0</v>
      </c>
      <c r="M441" s="20">
        <f t="shared" si="110"/>
        <v>0</v>
      </c>
      <c r="N441" s="17">
        <v>115</v>
      </c>
      <c r="O441" s="17">
        <v>0</v>
      </c>
      <c r="P441" s="17">
        <v>0</v>
      </c>
      <c r="Q441" s="21">
        <f t="shared" si="126"/>
        <v>115</v>
      </c>
      <c r="R441" s="22">
        <f t="shared" si="127"/>
        <v>130090.3</v>
      </c>
      <c r="S441" s="2"/>
      <c r="T441" s="2"/>
      <c r="U441" s="2"/>
      <c r="V441" s="2">
        <f t="shared" si="118"/>
        <v>0</v>
      </c>
      <c r="W441" s="3">
        <f t="shared" si="111"/>
        <v>0</v>
      </c>
      <c r="X441" s="2"/>
      <c r="Y441" s="2"/>
      <c r="Z441" s="2"/>
      <c r="AA441" s="2">
        <f t="shared" si="119"/>
        <v>0</v>
      </c>
      <c r="AB441" s="3">
        <f t="shared" si="112"/>
        <v>0</v>
      </c>
      <c r="AC441" s="2"/>
      <c r="AD441" s="2"/>
      <c r="AE441" s="2"/>
      <c r="AF441" s="2">
        <f t="shared" si="120"/>
        <v>0</v>
      </c>
      <c r="AG441" s="3">
        <f t="shared" si="113"/>
        <v>0</v>
      </c>
      <c r="AH441" s="2"/>
      <c r="AI441" s="2"/>
      <c r="AJ441" s="2"/>
      <c r="AK441" s="2">
        <f t="shared" si="121"/>
        <v>0</v>
      </c>
      <c r="AL441" s="4">
        <f t="shared" si="114"/>
        <v>0</v>
      </c>
      <c r="AM441" s="2"/>
      <c r="AN441" s="2"/>
      <c r="AO441" s="2"/>
      <c r="AP441" s="2">
        <f t="shared" si="122"/>
        <v>0</v>
      </c>
      <c r="AQ441" s="4">
        <f t="shared" si="115"/>
        <v>0</v>
      </c>
      <c r="AR441" s="2"/>
      <c r="AS441" s="2"/>
      <c r="AT441" s="2"/>
      <c r="AU441" s="2">
        <f t="shared" si="123"/>
        <v>0</v>
      </c>
      <c r="AV441" s="4">
        <f t="shared" si="116"/>
        <v>0</v>
      </c>
    </row>
    <row r="442" spans="1:48" ht="48.75" x14ac:dyDescent="0.25">
      <c r="A442" s="14">
        <v>102096001</v>
      </c>
      <c r="B442" s="15" t="str">
        <f>VLOOKUP(A442,'[31]MEDICAMENTOS OCT-NOV-DIC 2025'!$B$2:$D$1754,3,0)</f>
        <v>Derivados de Acido Hialurónico de alto peso molecular (mayor de 4 millones de Daltons), solución, uso via intra-articular.</v>
      </c>
      <c r="C442" s="16">
        <v>106.16</v>
      </c>
      <c r="D442" s="17">
        <v>0</v>
      </c>
      <c r="E442" s="17">
        <v>0</v>
      </c>
      <c r="F442" s="17">
        <v>0</v>
      </c>
      <c r="G442" s="18">
        <f t="shared" si="124"/>
        <v>0</v>
      </c>
      <c r="H442" s="16">
        <f t="shared" si="125"/>
        <v>0</v>
      </c>
      <c r="I442" s="17">
        <v>0</v>
      </c>
      <c r="J442" s="17">
        <v>0</v>
      </c>
      <c r="K442" s="17">
        <v>0</v>
      </c>
      <c r="L442" s="19">
        <f t="shared" si="117"/>
        <v>0</v>
      </c>
      <c r="M442" s="20">
        <f t="shared" si="110"/>
        <v>0</v>
      </c>
      <c r="N442" s="17">
        <v>0</v>
      </c>
      <c r="O442" s="17">
        <v>0</v>
      </c>
      <c r="P442" s="17">
        <v>0</v>
      </c>
      <c r="Q442" s="21">
        <f t="shared" si="126"/>
        <v>0</v>
      </c>
      <c r="R442" s="22">
        <f t="shared" si="127"/>
        <v>0</v>
      </c>
      <c r="S442" s="2"/>
      <c r="T442" s="2"/>
      <c r="U442" s="2"/>
      <c r="V442" s="2">
        <f t="shared" si="118"/>
        <v>0</v>
      </c>
      <c r="W442" s="3">
        <f t="shared" si="111"/>
        <v>0</v>
      </c>
      <c r="X442" s="2"/>
      <c r="Y442" s="2"/>
      <c r="Z442" s="2"/>
      <c r="AA442" s="2">
        <f t="shared" si="119"/>
        <v>0</v>
      </c>
      <c r="AB442" s="3">
        <f t="shared" si="112"/>
        <v>0</v>
      </c>
      <c r="AC442" s="2"/>
      <c r="AD442" s="2"/>
      <c r="AE442" s="2"/>
      <c r="AF442" s="2">
        <f t="shared" si="120"/>
        <v>0</v>
      </c>
      <c r="AG442" s="3">
        <f t="shared" si="113"/>
        <v>0</v>
      </c>
      <c r="AH442" s="2"/>
      <c r="AI442" s="2"/>
      <c r="AJ442" s="2"/>
      <c r="AK442" s="2">
        <f t="shared" si="121"/>
        <v>0</v>
      </c>
      <c r="AL442" s="4">
        <f t="shared" si="114"/>
        <v>0</v>
      </c>
      <c r="AM442" s="2"/>
      <c r="AN442" s="2"/>
      <c r="AO442" s="2"/>
      <c r="AP442" s="2">
        <f t="shared" si="122"/>
        <v>0</v>
      </c>
      <c r="AQ442" s="4">
        <f t="shared" si="115"/>
        <v>0</v>
      </c>
      <c r="AR442" s="2"/>
      <c r="AS442" s="2"/>
      <c r="AT442" s="2"/>
      <c r="AU442" s="2">
        <f t="shared" si="123"/>
        <v>0</v>
      </c>
      <c r="AV442" s="4">
        <f t="shared" si="116"/>
        <v>0</v>
      </c>
    </row>
    <row r="443" spans="1:48" ht="36.75" x14ac:dyDescent="0.25">
      <c r="A443" s="14">
        <v>102096101</v>
      </c>
      <c r="B443" s="15" t="str">
        <f>VLOOKUP(A443,'[31]MEDICAMENTOS OCT-NOV-DIC 2025'!$B$2:$D$1754,3,0)</f>
        <v>FACTOR IX 50-600UI/ml, polvo y disolvente para solución inyectable o para perfusión, I.V.</v>
      </c>
      <c r="C443" s="16">
        <v>192.8</v>
      </c>
      <c r="D443" s="17">
        <v>542</v>
      </c>
      <c r="E443" s="17">
        <v>0</v>
      </c>
      <c r="F443" s="17">
        <v>0</v>
      </c>
      <c r="G443" s="18">
        <f t="shared" si="124"/>
        <v>542</v>
      </c>
      <c r="H443" s="16">
        <f t="shared" si="125"/>
        <v>104497.60000000001</v>
      </c>
      <c r="I443" s="17">
        <v>542</v>
      </c>
      <c r="J443" s="17">
        <v>0</v>
      </c>
      <c r="K443" s="17">
        <v>0</v>
      </c>
      <c r="L443" s="19">
        <f t="shared" si="117"/>
        <v>542</v>
      </c>
      <c r="M443" s="20">
        <f t="shared" si="110"/>
        <v>104497.60000000001</v>
      </c>
      <c r="N443" s="17">
        <v>645</v>
      </c>
      <c r="O443" s="17">
        <v>0</v>
      </c>
      <c r="P443" s="17">
        <v>0</v>
      </c>
      <c r="Q443" s="21">
        <f t="shared" si="126"/>
        <v>645</v>
      </c>
      <c r="R443" s="22">
        <f t="shared" si="127"/>
        <v>124356.00000000001</v>
      </c>
      <c r="S443" s="2"/>
      <c r="T443" s="2"/>
      <c r="U443" s="2"/>
      <c r="V443" s="2">
        <f t="shared" si="118"/>
        <v>0</v>
      </c>
      <c r="W443" s="3">
        <f t="shared" si="111"/>
        <v>0</v>
      </c>
      <c r="X443" s="2"/>
      <c r="Y443" s="2"/>
      <c r="Z443" s="2"/>
      <c r="AA443" s="2">
        <f t="shared" si="119"/>
        <v>0</v>
      </c>
      <c r="AB443" s="3">
        <f t="shared" si="112"/>
        <v>0</v>
      </c>
      <c r="AC443" s="2"/>
      <c r="AD443" s="2"/>
      <c r="AE443" s="2"/>
      <c r="AF443" s="2">
        <f t="shared" si="120"/>
        <v>0</v>
      </c>
      <c r="AG443" s="3">
        <f t="shared" si="113"/>
        <v>0</v>
      </c>
      <c r="AH443" s="2"/>
      <c r="AI443" s="2"/>
      <c r="AJ443" s="2"/>
      <c r="AK443" s="2">
        <f t="shared" si="121"/>
        <v>0</v>
      </c>
      <c r="AL443" s="4">
        <f t="shared" si="114"/>
        <v>0</v>
      </c>
      <c r="AM443" s="2"/>
      <c r="AN443" s="2"/>
      <c r="AO443" s="2"/>
      <c r="AP443" s="2">
        <f t="shared" si="122"/>
        <v>0</v>
      </c>
      <c r="AQ443" s="4">
        <f t="shared" si="115"/>
        <v>0</v>
      </c>
      <c r="AR443" s="2"/>
      <c r="AS443" s="2"/>
      <c r="AT443" s="2"/>
      <c r="AU443" s="2">
        <f t="shared" si="123"/>
        <v>0</v>
      </c>
      <c r="AV443" s="4">
        <f t="shared" si="116"/>
        <v>0</v>
      </c>
    </row>
    <row r="444" spans="1:48" ht="36.75" x14ac:dyDescent="0.25">
      <c r="A444" s="14">
        <v>102096301</v>
      </c>
      <c r="B444" s="15" t="str">
        <f>VLOOKUP(A444,'[31]MEDICAMENTOS OCT-NOV-DIC 2025'!$B$2:$D$1754,3,0)</f>
        <v>AZACITIDINA 100mg, polvo  para preparación inyectable o para perfusión, S.C., I.V.</v>
      </c>
      <c r="C444" s="16">
        <v>107.49</v>
      </c>
      <c r="D444" s="17">
        <v>0</v>
      </c>
      <c r="E444" s="17">
        <v>0</v>
      </c>
      <c r="F444" s="17">
        <v>0</v>
      </c>
      <c r="G444" s="18">
        <f t="shared" si="124"/>
        <v>0</v>
      </c>
      <c r="H444" s="16">
        <f t="shared" si="125"/>
        <v>0</v>
      </c>
      <c r="I444" s="17">
        <v>0</v>
      </c>
      <c r="J444" s="17">
        <v>0</v>
      </c>
      <c r="K444" s="17">
        <v>0</v>
      </c>
      <c r="L444" s="19">
        <f t="shared" si="117"/>
        <v>0</v>
      </c>
      <c r="M444" s="20">
        <f t="shared" si="110"/>
        <v>0</v>
      </c>
      <c r="N444" s="17">
        <v>0</v>
      </c>
      <c r="O444" s="17">
        <v>0</v>
      </c>
      <c r="P444" s="17">
        <v>0</v>
      </c>
      <c r="Q444" s="21">
        <f t="shared" si="126"/>
        <v>0</v>
      </c>
      <c r="R444" s="22">
        <f t="shared" si="127"/>
        <v>0</v>
      </c>
      <c r="S444" s="2"/>
      <c r="T444" s="2"/>
      <c r="U444" s="2"/>
      <c r="V444" s="2">
        <f t="shared" si="118"/>
        <v>0</v>
      </c>
      <c r="W444" s="3">
        <f t="shared" si="111"/>
        <v>0</v>
      </c>
      <c r="X444" s="2"/>
      <c r="Y444" s="2"/>
      <c r="Z444" s="2"/>
      <c r="AA444" s="2">
        <f t="shared" si="119"/>
        <v>0</v>
      </c>
      <c r="AB444" s="3">
        <f t="shared" si="112"/>
        <v>0</v>
      </c>
      <c r="AC444" s="2"/>
      <c r="AD444" s="2"/>
      <c r="AE444" s="2"/>
      <c r="AF444" s="2">
        <f t="shared" si="120"/>
        <v>0</v>
      </c>
      <c r="AG444" s="3">
        <f t="shared" si="113"/>
        <v>0</v>
      </c>
      <c r="AH444" s="2"/>
      <c r="AI444" s="2"/>
      <c r="AJ444" s="2"/>
      <c r="AK444" s="2">
        <f t="shared" si="121"/>
        <v>0</v>
      </c>
      <c r="AL444" s="4">
        <f t="shared" si="114"/>
        <v>0</v>
      </c>
      <c r="AM444" s="2"/>
      <c r="AN444" s="2"/>
      <c r="AO444" s="2"/>
      <c r="AP444" s="2">
        <f t="shared" si="122"/>
        <v>0</v>
      </c>
      <c r="AQ444" s="4">
        <f t="shared" si="115"/>
        <v>0</v>
      </c>
      <c r="AR444" s="2"/>
      <c r="AS444" s="2"/>
      <c r="AT444" s="2"/>
      <c r="AU444" s="2">
        <f t="shared" si="123"/>
        <v>0</v>
      </c>
      <c r="AV444" s="4">
        <f t="shared" si="116"/>
        <v>0</v>
      </c>
    </row>
    <row r="445" spans="1:48" ht="24.75" x14ac:dyDescent="0.25">
      <c r="A445" s="14">
        <v>102096501</v>
      </c>
      <c r="B445" s="15" t="str">
        <f>VLOOKUP(A445,'[31]MEDICAMENTOS OCT-NOV-DIC 2025'!$B$2:$D$1754,3,0)</f>
        <v>ADALIMUMAB, 40mg, solución inyectable, S.C.</v>
      </c>
      <c r="C445" s="16">
        <v>79.5</v>
      </c>
      <c r="D445" s="17">
        <v>2749</v>
      </c>
      <c r="E445" s="17">
        <v>40</v>
      </c>
      <c r="F445" s="17">
        <v>0</v>
      </c>
      <c r="G445" s="18">
        <f t="shared" si="124"/>
        <v>2789</v>
      </c>
      <c r="H445" s="16">
        <f t="shared" si="125"/>
        <v>221725.5</v>
      </c>
      <c r="I445" s="17">
        <v>2380</v>
      </c>
      <c r="J445" s="17">
        <v>0</v>
      </c>
      <c r="K445" s="17">
        <v>50</v>
      </c>
      <c r="L445" s="19">
        <f t="shared" si="117"/>
        <v>2430</v>
      </c>
      <c r="M445" s="20">
        <f t="shared" si="110"/>
        <v>193185</v>
      </c>
      <c r="N445" s="17">
        <v>2044</v>
      </c>
      <c r="O445" s="17">
        <v>0</v>
      </c>
      <c r="P445" s="17">
        <v>0</v>
      </c>
      <c r="Q445" s="21">
        <f t="shared" si="126"/>
        <v>2044</v>
      </c>
      <c r="R445" s="22">
        <f t="shared" si="127"/>
        <v>162498</v>
      </c>
      <c r="S445" s="2"/>
      <c r="T445" s="2"/>
      <c r="U445" s="2"/>
      <c r="V445" s="2">
        <f t="shared" si="118"/>
        <v>0</v>
      </c>
      <c r="W445" s="3">
        <f t="shared" si="111"/>
        <v>0</v>
      </c>
      <c r="X445" s="2"/>
      <c r="Y445" s="2"/>
      <c r="Z445" s="2"/>
      <c r="AA445" s="2">
        <f t="shared" si="119"/>
        <v>0</v>
      </c>
      <c r="AB445" s="3">
        <f t="shared" si="112"/>
        <v>0</v>
      </c>
      <c r="AC445" s="2"/>
      <c r="AD445" s="2"/>
      <c r="AE445" s="2"/>
      <c r="AF445" s="2">
        <f t="shared" si="120"/>
        <v>0</v>
      </c>
      <c r="AG445" s="3">
        <f t="shared" si="113"/>
        <v>0</v>
      </c>
      <c r="AH445" s="2"/>
      <c r="AI445" s="2"/>
      <c r="AJ445" s="2"/>
      <c r="AK445" s="2">
        <f t="shared" si="121"/>
        <v>0</v>
      </c>
      <c r="AL445" s="4">
        <f t="shared" si="114"/>
        <v>0</v>
      </c>
      <c r="AM445" s="2"/>
      <c r="AN445" s="2"/>
      <c r="AO445" s="2"/>
      <c r="AP445" s="2">
        <f t="shared" si="122"/>
        <v>0</v>
      </c>
      <c r="AQ445" s="4">
        <f t="shared" si="115"/>
        <v>0</v>
      </c>
      <c r="AR445" s="2"/>
      <c r="AS445" s="2"/>
      <c r="AT445" s="2"/>
      <c r="AU445" s="2">
        <f t="shared" si="123"/>
        <v>0</v>
      </c>
      <c r="AV445" s="4">
        <f t="shared" si="116"/>
        <v>0</v>
      </c>
    </row>
    <row r="446" spans="1:48" ht="24.75" x14ac:dyDescent="0.25">
      <c r="A446" s="14">
        <v>102097801</v>
      </c>
      <c r="B446" s="15" t="str">
        <f>VLOOKUP(A446,'[31]MEDICAMENTOS OCT-NOV-DIC 2025'!$B$2:$D$1754,3,0)</f>
        <v>ALTEPLASA (rtpA) 50mg, polvo liofilizado, I.V.</v>
      </c>
      <c r="C446" s="16">
        <v>480.87</v>
      </c>
      <c r="D446" s="17">
        <v>708</v>
      </c>
      <c r="E446" s="17">
        <v>0</v>
      </c>
      <c r="F446" s="17">
        <v>0</v>
      </c>
      <c r="G446" s="18">
        <f t="shared" si="124"/>
        <v>708</v>
      </c>
      <c r="H446" s="16">
        <f t="shared" si="125"/>
        <v>340455.96</v>
      </c>
      <c r="I446" s="17">
        <v>588</v>
      </c>
      <c r="J446" s="17">
        <v>18</v>
      </c>
      <c r="K446" s="17">
        <v>72</v>
      </c>
      <c r="L446" s="19">
        <f t="shared" si="117"/>
        <v>678</v>
      </c>
      <c r="M446" s="20">
        <f t="shared" si="110"/>
        <v>326029.86</v>
      </c>
      <c r="N446" s="17">
        <v>492</v>
      </c>
      <c r="O446" s="17">
        <v>6</v>
      </c>
      <c r="P446" s="17">
        <v>20</v>
      </c>
      <c r="Q446" s="21">
        <f t="shared" si="126"/>
        <v>518</v>
      </c>
      <c r="R446" s="22">
        <f t="shared" si="127"/>
        <v>249090.66</v>
      </c>
      <c r="S446" s="2"/>
      <c r="T446" s="2"/>
      <c r="U446" s="2"/>
      <c r="V446" s="2">
        <f t="shared" si="118"/>
        <v>0</v>
      </c>
      <c r="W446" s="3">
        <f t="shared" si="111"/>
        <v>0</v>
      </c>
      <c r="X446" s="2"/>
      <c r="Y446" s="2"/>
      <c r="Z446" s="2"/>
      <c r="AA446" s="2">
        <f t="shared" si="119"/>
        <v>0</v>
      </c>
      <c r="AB446" s="3">
        <f t="shared" si="112"/>
        <v>0</v>
      </c>
      <c r="AC446" s="2"/>
      <c r="AD446" s="2"/>
      <c r="AE446" s="2"/>
      <c r="AF446" s="2">
        <f t="shared" si="120"/>
        <v>0</v>
      </c>
      <c r="AG446" s="3">
        <f t="shared" si="113"/>
        <v>0</v>
      </c>
      <c r="AH446" s="2"/>
      <c r="AI446" s="2"/>
      <c r="AJ446" s="2"/>
      <c r="AK446" s="2">
        <f t="shared" si="121"/>
        <v>0</v>
      </c>
      <c r="AL446" s="4">
        <f t="shared" si="114"/>
        <v>0</v>
      </c>
      <c r="AM446" s="2"/>
      <c r="AN446" s="2"/>
      <c r="AO446" s="2"/>
      <c r="AP446" s="2">
        <f t="shared" si="122"/>
        <v>0</v>
      </c>
      <c r="AQ446" s="4">
        <f t="shared" si="115"/>
        <v>0</v>
      </c>
      <c r="AR446" s="2"/>
      <c r="AS446" s="2"/>
      <c r="AT446" s="2"/>
      <c r="AU446" s="2">
        <f t="shared" si="123"/>
        <v>0</v>
      </c>
      <c r="AV446" s="4">
        <f t="shared" si="116"/>
        <v>0</v>
      </c>
    </row>
    <row r="447" spans="1:48" ht="96.75" x14ac:dyDescent="0.25">
      <c r="A447" s="14">
        <v>102097901</v>
      </c>
      <c r="B447" s="15" t="str">
        <f>VLOOKUP(A447,'[31]MEDICAMENTOS OCT-NOV-DIC 2025'!$B$2:$D$1754,3,0)</f>
        <v>FORMULACIÓN PARA ALIMENTACIÓN PARENTERAL EN BOLSA DE TRES CÁMARAS: NUTRICIÓN PARENTERAL PERIFÉRICA COMPLETA: EMULSIÓN LIPÍDICA 20%+ GLUCOSA 11% + AMINOÁCIDO Y ELECTROLITOS; solución, bolsa, 1440 ml, I.V.; VEN: FALTA Origen de la Molécula: Síntesis Química.</v>
      </c>
      <c r="C447" s="16">
        <v>53.94</v>
      </c>
      <c r="D447" s="17">
        <v>34</v>
      </c>
      <c r="E447" s="17">
        <v>496</v>
      </c>
      <c r="F447" s="17">
        <v>0</v>
      </c>
      <c r="G447" s="18">
        <f t="shared" si="124"/>
        <v>530</v>
      </c>
      <c r="H447" s="16">
        <f t="shared" si="125"/>
        <v>28588.199999999997</v>
      </c>
      <c r="I447" s="17">
        <v>2</v>
      </c>
      <c r="J447" s="17">
        <v>196</v>
      </c>
      <c r="K447" s="17">
        <v>0</v>
      </c>
      <c r="L447" s="19">
        <f t="shared" si="117"/>
        <v>198</v>
      </c>
      <c r="M447" s="20">
        <f t="shared" si="110"/>
        <v>10680.119999999999</v>
      </c>
      <c r="N447" s="17">
        <v>2</v>
      </c>
      <c r="O447" s="17">
        <v>68</v>
      </c>
      <c r="P447" s="17">
        <v>0</v>
      </c>
      <c r="Q447" s="21">
        <f t="shared" si="126"/>
        <v>70</v>
      </c>
      <c r="R447" s="22">
        <f t="shared" si="127"/>
        <v>3775.7999999999997</v>
      </c>
      <c r="S447" s="2"/>
      <c r="T447" s="2"/>
      <c r="U447" s="2"/>
      <c r="V447" s="2">
        <f t="shared" si="118"/>
        <v>0</v>
      </c>
      <c r="W447" s="3">
        <f t="shared" si="111"/>
        <v>0</v>
      </c>
      <c r="X447" s="2"/>
      <c r="Y447" s="2"/>
      <c r="Z447" s="2"/>
      <c r="AA447" s="2">
        <f t="shared" si="119"/>
        <v>0</v>
      </c>
      <c r="AB447" s="3">
        <f t="shared" si="112"/>
        <v>0</v>
      </c>
      <c r="AC447" s="2"/>
      <c r="AD447" s="2"/>
      <c r="AE447" s="2"/>
      <c r="AF447" s="2">
        <f t="shared" si="120"/>
        <v>0</v>
      </c>
      <c r="AG447" s="3">
        <f t="shared" si="113"/>
        <v>0</v>
      </c>
      <c r="AH447" s="2"/>
      <c r="AI447" s="2"/>
      <c r="AJ447" s="2"/>
      <c r="AK447" s="2">
        <f t="shared" si="121"/>
        <v>0</v>
      </c>
      <c r="AL447" s="4">
        <f t="shared" si="114"/>
        <v>0</v>
      </c>
      <c r="AM447" s="2"/>
      <c r="AN447" s="2"/>
      <c r="AO447" s="2"/>
      <c r="AP447" s="2">
        <f t="shared" si="122"/>
        <v>0</v>
      </c>
      <c r="AQ447" s="4">
        <f t="shared" si="115"/>
        <v>0</v>
      </c>
      <c r="AR447" s="2"/>
      <c r="AS447" s="2"/>
      <c r="AT447" s="2"/>
      <c r="AU447" s="2">
        <f t="shared" si="123"/>
        <v>0</v>
      </c>
      <c r="AV447" s="4">
        <f t="shared" si="116"/>
        <v>0</v>
      </c>
    </row>
    <row r="448" spans="1:48" ht="36.75" x14ac:dyDescent="0.25">
      <c r="A448" s="14">
        <v>102098401</v>
      </c>
      <c r="B448" s="15" t="str">
        <f>VLOOKUP(A448,'[31]MEDICAMENTOS OCT-NOV-DIC 2025'!$B$2:$D$1754,3,0)</f>
        <v>LIDOCAÍNA CLORHIDRATO 2% con EPINEFRINA 1:100.000, solución, Infiltración Bucal.</v>
      </c>
      <c r="C448" s="16">
        <v>0.24</v>
      </c>
      <c r="D448" s="17">
        <v>104750</v>
      </c>
      <c r="E448" s="17">
        <v>12450</v>
      </c>
      <c r="F448" s="17">
        <v>5150</v>
      </c>
      <c r="G448" s="18">
        <f t="shared" si="124"/>
        <v>122350</v>
      </c>
      <c r="H448" s="16">
        <f t="shared" si="125"/>
        <v>29364</v>
      </c>
      <c r="I448" s="17">
        <v>99850</v>
      </c>
      <c r="J448" s="17">
        <v>9250</v>
      </c>
      <c r="K448" s="17">
        <v>2700</v>
      </c>
      <c r="L448" s="19">
        <f t="shared" si="117"/>
        <v>111800</v>
      </c>
      <c r="M448" s="20">
        <f t="shared" si="110"/>
        <v>26832</v>
      </c>
      <c r="N448" s="17">
        <v>96450</v>
      </c>
      <c r="O448" s="17">
        <v>6950</v>
      </c>
      <c r="P448" s="17">
        <v>2250</v>
      </c>
      <c r="Q448" s="21">
        <f t="shared" si="126"/>
        <v>105650</v>
      </c>
      <c r="R448" s="22">
        <f t="shared" si="127"/>
        <v>25356</v>
      </c>
      <c r="S448" s="2"/>
      <c r="T448" s="2"/>
      <c r="U448" s="2"/>
      <c r="V448" s="2">
        <f t="shared" si="118"/>
        <v>0</v>
      </c>
      <c r="W448" s="3">
        <f t="shared" si="111"/>
        <v>0</v>
      </c>
      <c r="X448" s="2"/>
      <c r="Y448" s="2"/>
      <c r="Z448" s="2"/>
      <c r="AA448" s="2">
        <f t="shared" si="119"/>
        <v>0</v>
      </c>
      <c r="AB448" s="3">
        <f t="shared" si="112"/>
        <v>0</v>
      </c>
      <c r="AC448" s="2"/>
      <c r="AD448" s="2"/>
      <c r="AE448" s="2"/>
      <c r="AF448" s="2">
        <f t="shared" si="120"/>
        <v>0</v>
      </c>
      <c r="AG448" s="3">
        <f t="shared" si="113"/>
        <v>0</v>
      </c>
      <c r="AH448" s="2"/>
      <c r="AI448" s="2"/>
      <c r="AJ448" s="2"/>
      <c r="AK448" s="2">
        <f t="shared" si="121"/>
        <v>0</v>
      </c>
      <c r="AL448" s="4">
        <f t="shared" si="114"/>
        <v>0</v>
      </c>
      <c r="AM448" s="2"/>
      <c r="AN448" s="2"/>
      <c r="AO448" s="2"/>
      <c r="AP448" s="2">
        <f t="shared" si="122"/>
        <v>0</v>
      </c>
      <c r="AQ448" s="4">
        <f t="shared" si="115"/>
        <v>0</v>
      </c>
      <c r="AR448" s="2"/>
      <c r="AS448" s="2"/>
      <c r="AT448" s="2"/>
      <c r="AU448" s="2">
        <f t="shared" si="123"/>
        <v>0</v>
      </c>
      <c r="AV448" s="4">
        <f t="shared" si="116"/>
        <v>0</v>
      </c>
    </row>
    <row r="449" spans="1:48" ht="36.75" x14ac:dyDescent="0.25">
      <c r="A449" s="14">
        <v>102098501</v>
      </c>
      <c r="B449" s="15" t="str">
        <f>VLOOKUP(A449,'[31]MEDICAMENTOS OCT-NOV-DIC 2025'!$B$2:$D$1754,3,0)</f>
        <v>MEPIVACAÍNA CLORHIDRATO 3% (30mg/ml) SIN VASOCONSTRICTOR, solución, Infiltración Bucal.</v>
      </c>
      <c r="C449" s="16">
        <v>0.38</v>
      </c>
      <c r="D449" s="17">
        <v>1150</v>
      </c>
      <c r="E449" s="17">
        <v>2950</v>
      </c>
      <c r="F449" s="17">
        <v>0</v>
      </c>
      <c r="G449" s="18">
        <f t="shared" si="124"/>
        <v>4100</v>
      </c>
      <c r="H449" s="16">
        <f t="shared" si="125"/>
        <v>1558</v>
      </c>
      <c r="I449" s="17">
        <v>650</v>
      </c>
      <c r="J449" s="17">
        <v>2850</v>
      </c>
      <c r="K449" s="17">
        <v>0</v>
      </c>
      <c r="L449" s="19">
        <f t="shared" si="117"/>
        <v>3500</v>
      </c>
      <c r="M449" s="20">
        <f t="shared" ref="M449:M471" si="128">C449*L449</f>
        <v>1330</v>
      </c>
      <c r="N449" s="17">
        <v>26850</v>
      </c>
      <c r="O449" s="17">
        <v>6350</v>
      </c>
      <c r="P449" s="17">
        <v>1400</v>
      </c>
      <c r="Q449" s="21">
        <f t="shared" si="126"/>
        <v>34600</v>
      </c>
      <c r="R449" s="22">
        <f t="shared" si="127"/>
        <v>13148</v>
      </c>
      <c r="S449" s="2"/>
      <c r="T449" s="2"/>
      <c r="U449" s="2"/>
      <c r="V449" s="2">
        <f t="shared" si="118"/>
        <v>0</v>
      </c>
      <c r="W449" s="3">
        <f t="shared" ref="W449:W571" si="129">C449*V449</f>
        <v>0</v>
      </c>
      <c r="X449" s="2"/>
      <c r="Y449" s="2"/>
      <c r="Z449" s="2"/>
      <c r="AA449" s="2">
        <f t="shared" si="119"/>
        <v>0</v>
      </c>
      <c r="AB449" s="3">
        <f t="shared" ref="AB449:AB571" si="130">C449*AA449</f>
        <v>0</v>
      </c>
      <c r="AC449" s="2"/>
      <c r="AD449" s="2"/>
      <c r="AE449" s="2"/>
      <c r="AF449" s="2">
        <f t="shared" si="120"/>
        <v>0</v>
      </c>
      <c r="AG449" s="3">
        <f t="shared" ref="AG449:AG571" si="131">C449*AF449</f>
        <v>0</v>
      </c>
      <c r="AH449" s="2"/>
      <c r="AI449" s="2"/>
      <c r="AJ449" s="2"/>
      <c r="AK449" s="2">
        <f t="shared" si="121"/>
        <v>0</v>
      </c>
      <c r="AL449" s="4">
        <f t="shared" ref="AL449:AL571" si="132">AK449*C449</f>
        <v>0</v>
      </c>
      <c r="AM449" s="2"/>
      <c r="AN449" s="2"/>
      <c r="AO449" s="2"/>
      <c r="AP449" s="2">
        <f t="shared" si="122"/>
        <v>0</v>
      </c>
      <c r="AQ449" s="4">
        <f t="shared" ref="AQ449:AQ571" si="133">AP449*C449</f>
        <v>0</v>
      </c>
      <c r="AR449" s="2"/>
      <c r="AS449" s="2"/>
      <c r="AT449" s="2"/>
      <c r="AU449" s="2">
        <f t="shared" si="123"/>
        <v>0</v>
      </c>
      <c r="AV449" s="4">
        <f t="shared" ref="AV449:AV571" si="134">AU449*C449</f>
        <v>0</v>
      </c>
    </row>
    <row r="450" spans="1:48" ht="24.75" x14ac:dyDescent="0.25">
      <c r="A450" s="14">
        <v>102098901</v>
      </c>
      <c r="B450" s="15" t="str">
        <f>VLOOKUP(A450,'[31]MEDICAMENTOS OCT-NOV-DIC 2025'!$B$2:$D$1754,3,0)</f>
        <v>DEXMEDETOMIDINA CLORHIDRATO 100mcg a 400mcg, solución, I.V.</v>
      </c>
      <c r="C450" s="16">
        <v>3.05</v>
      </c>
      <c r="D450" s="17">
        <v>1095</v>
      </c>
      <c r="E450" s="17">
        <v>0</v>
      </c>
      <c r="F450" s="17">
        <v>0</v>
      </c>
      <c r="G450" s="18">
        <f t="shared" si="124"/>
        <v>1095</v>
      </c>
      <c r="H450" s="16">
        <f t="shared" si="125"/>
        <v>3339.75</v>
      </c>
      <c r="I450" s="17">
        <v>1000</v>
      </c>
      <c r="J450" s="17">
        <v>0</v>
      </c>
      <c r="K450" s="17">
        <v>0</v>
      </c>
      <c r="L450" s="19">
        <f t="shared" ref="L450:L471" si="135">SUM(I450:K450)</f>
        <v>1000</v>
      </c>
      <c r="M450" s="20">
        <f t="shared" si="128"/>
        <v>3050</v>
      </c>
      <c r="N450" s="17">
        <v>18620</v>
      </c>
      <c r="O450" s="17">
        <v>0</v>
      </c>
      <c r="P450" s="17">
        <v>0</v>
      </c>
      <c r="Q450" s="21">
        <f t="shared" si="126"/>
        <v>18620</v>
      </c>
      <c r="R450" s="22">
        <f t="shared" si="127"/>
        <v>56791</v>
      </c>
      <c r="S450" s="2"/>
      <c r="T450" s="2"/>
      <c r="U450" s="2"/>
      <c r="V450" s="2">
        <f t="shared" ref="V450:V572" si="136">SUM(S450:U450)</f>
        <v>0</v>
      </c>
      <c r="W450" s="3">
        <f t="shared" si="129"/>
        <v>0</v>
      </c>
      <c r="X450" s="2"/>
      <c r="Y450" s="2"/>
      <c r="Z450" s="2"/>
      <c r="AA450" s="2">
        <f t="shared" ref="AA450:AA572" si="137">SUM(X450:Z450)</f>
        <v>0</v>
      </c>
      <c r="AB450" s="3">
        <f t="shared" si="130"/>
        <v>0</v>
      </c>
      <c r="AC450" s="2"/>
      <c r="AD450" s="2"/>
      <c r="AE450" s="2"/>
      <c r="AF450" s="2">
        <f t="shared" ref="AF450:AF572" si="138">SUM(AC450:AE450)</f>
        <v>0</v>
      </c>
      <c r="AG450" s="3">
        <f t="shared" si="131"/>
        <v>0</v>
      </c>
      <c r="AH450" s="2"/>
      <c r="AI450" s="2"/>
      <c r="AJ450" s="2"/>
      <c r="AK450" s="2">
        <f t="shared" ref="AK450:AK572" si="139">SUM(AH450:AJ450)</f>
        <v>0</v>
      </c>
      <c r="AL450" s="4">
        <f t="shared" si="132"/>
        <v>0</v>
      </c>
      <c r="AM450" s="2"/>
      <c r="AN450" s="2"/>
      <c r="AO450" s="2"/>
      <c r="AP450" s="2">
        <f t="shared" ref="AP450:AP572" si="140">SUM(AM450:AO450)</f>
        <v>0</v>
      </c>
      <c r="AQ450" s="4">
        <f t="shared" si="133"/>
        <v>0</v>
      </c>
      <c r="AR450" s="2"/>
      <c r="AS450" s="2"/>
      <c r="AT450" s="2"/>
      <c r="AU450" s="2">
        <f t="shared" ref="AU450:AU572" si="141">SUM(AR450:AT450)</f>
        <v>0</v>
      </c>
      <c r="AV450" s="4">
        <f t="shared" si="134"/>
        <v>0</v>
      </c>
    </row>
    <row r="451" spans="1:48" x14ac:dyDescent="0.25">
      <c r="A451" s="14">
        <v>102099001</v>
      </c>
      <c r="B451" s="15" t="str">
        <f>VLOOKUP(A451,'[31]MEDICAMENTOS OCT-NOV-DIC 2025'!$B$2:$D$1754,3,0)</f>
        <v>BENDAMUSTINA, 100 MG, I.V.</v>
      </c>
      <c r="C451" s="16">
        <v>107.15</v>
      </c>
      <c r="D451" s="17">
        <v>500</v>
      </c>
      <c r="E451" s="17">
        <v>0</v>
      </c>
      <c r="F451" s="17">
        <v>60</v>
      </c>
      <c r="G451" s="18">
        <f t="shared" ref="G451:G514" si="142">SUM(D451:F451)</f>
        <v>560</v>
      </c>
      <c r="H451" s="16">
        <f t="shared" ref="H451:H514" si="143">G451*C451</f>
        <v>60004</v>
      </c>
      <c r="I451" s="17">
        <v>440</v>
      </c>
      <c r="J451" s="17">
        <v>0</v>
      </c>
      <c r="K451" s="17">
        <v>60</v>
      </c>
      <c r="L451" s="19">
        <f t="shared" si="135"/>
        <v>500</v>
      </c>
      <c r="M451" s="20">
        <f t="shared" si="128"/>
        <v>53575</v>
      </c>
      <c r="N451" s="17">
        <v>390</v>
      </c>
      <c r="O451" s="17">
        <v>0</v>
      </c>
      <c r="P451" s="17">
        <v>0</v>
      </c>
      <c r="Q451" s="21">
        <f t="shared" ref="Q451:Q514" si="144">SUM(N451:P451)</f>
        <v>390</v>
      </c>
      <c r="R451" s="22">
        <f t="shared" ref="R451:R514" si="145">C451*Q451</f>
        <v>41788.5</v>
      </c>
      <c r="S451" s="2"/>
      <c r="T451" s="2"/>
      <c r="U451" s="2"/>
      <c r="V451" s="2">
        <f t="shared" si="136"/>
        <v>0</v>
      </c>
      <c r="W451" s="3">
        <f t="shared" si="129"/>
        <v>0</v>
      </c>
      <c r="X451" s="2"/>
      <c r="Y451" s="2"/>
      <c r="Z451" s="2"/>
      <c r="AA451" s="2">
        <f t="shared" si="137"/>
        <v>0</v>
      </c>
      <c r="AB451" s="3">
        <f t="shared" si="130"/>
        <v>0</v>
      </c>
      <c r="AC451" s="2"/>
      <c r="AD451" s="2"/>
      <c r="AE451" s="2"/>
      <c r="AF451" s="2">
        <f t="shared" si="138"/>
        <v>0</v>
      </c>
      <c r="AG451" s="3">
        <f t="shared" si="131"/>
        <v>0</v>
      </c>
      <c r="AH451" s="2"/>
      <c r="AI451" s="2"/>
      <c r="AJ451" s="2"/>
      <c r="AK451" s="2">
        <f t="shared" si="139"/>
        <v>0</v>
      </c>
      <c r="AL451" s="4">
        <f t="shared" si="132"/>
        <v>0</v>
      </c>
      <c r="AM451" s="2"/>
      <c r="AN451" s="2"/>
      <c r="AO451" s="2"/>
      <c r="AP451" s="2">
        <f t="shared" si="140"/>
        <v>0</v>
      </c>
      <c r="AQ451" s="4">
        <f t="shared" si="133"/>
        <v>0</v>
      </c>
      <c r="AR451" s="2"/>
      <c r="AS451" s="2"/>
      <c r="AT451" s="2"/>
      <c r="AU451" s="2">
        <f t="shared" si="141"/>
        <v>0</v>
      </c>
      <c r="AV451" s="4">
        <f t="shared" si="134"/>
        <v>0</v>
      </c>
    </row>
    <row r="452" spans="1:48" x14ac:dyDescent="0.25">
      <c r="A452" s="14">
        <v>102099101</v>
      </c>
      <c r="B452" s="15" t="str">
        <f>VLOOKUP(A452,'[31]MEDICAMENTOS OCT-NOV-DIC 2025'!$B$2:$D$1754,3,0)</f>
        <v>BENDAMUSTINA, 25 MG, I.V.</v>
      </c>
      <c r="C452" s="16">
        <v>57.9</v>
      </c>
      <c r="D452" s="17">
        <v>2031</v>
      </c>
      <c r="E452" s="17">
        <v>0</v>
      </c>
      <c r="F452" s="17">
        <v>77</v>
      </c>
      <c r="G452" s="18">
        <f t="shared" si="142"/>
        <v>2108</v>
      </c>
      <c r="H452" s="16">
        <f t="shared" si="143"/>
        <v>122053.2</v>
      </c>
      <c r="I452" s="17">
        <v>2031</v>
      </c>
      <c r="J452" s="17">
        <v>0</v>
      </c>
      <c r="K452" s="17">
        <v>17</v>
      </c>
      <c r="L452" s="19">
        <f t="shared" si="135"/>
        <v>2048</v>
      </c>
      <c r="M452" s="20">
        <f t="shared" si="128"/>
        <v>118579.2</v>
      </c>
      <c r="N452" s="17">
        <v>2031</v>
      </c>
      <c r="O452" s="17">
        <v>0</v>
      </c>
      <c r="P452" s="17">
        <v>0</v>
      </c>
      <c r="Q452" s="21">
        <f t="shared" si="144"/>
        <v>2031</v>
      </c>
      <c r="R452" s="22">
        <f t="shared" si="145"/>
        <v>117594.9</v>
      </c>
      <c r="S452" s="2"/>
      <c r="T452" s="2"/>
      <c r="U452" s="2"/>
      <c r="V452" s="2">
        <f t="shared" si="136"/>
        <v>0</v>
      </c>
      <c r="W452" s="3">
        <f t="shared" si="129"/>
        <v>0</v>
      </c>
      <c r="X452" s="2"/>
      <c r="Y452" s="2"/>
      <c r="Z452" s="2"/>
      <c r="AA452" s="2">
        <f t="shared" si="137"/>
        <v>0</v>
      </c>
      <c r="AB452" s="3">
        <f t="shared" si="130"/>
        <v>0</v>
      </c>
      <c r="AC452" s="2"/>
      <c r="AD452" s="2"/>
      <c r="AE452" s="2"/>
      <c r="AF452" s="2">
        <f t="shared" si="138"/>
        <v>0</v>
      </c>
      <c r="AG452" s="3">
        <f t="shared" si="131"/>
        <v>0</v>
      </c>
      <c r="AH452" s="2"/>
      <c r="AI452" s="2"/>
      <c r="AJ452" s="2"/>
      <c r="AK452" s="2">
        <f t="shared" si="139"/>
        <v>0</v>
      </c>
      <c r="AL452" s="4">
        <f t="shared" si="132"/>
        <v>0</v>
      </c>
      <c r="AM452" s="2"/>
      <c r="AN452" s="2"/>
      <c r="AO452" s="2"/>
      <c r="AP452" s="2">
        <f t="shared" si="140"/>
        <v>0</v>
      </c>
      <c r="AQ452" s="4">
        <f t="shared" si="133"/>
        <v>0</v>
      </c>
      <c r="AR452" s="2"/>
      <c r="AS452" s="2"/>
      <c r="AT452" s="2"/>
      <c r="AU452" s="2">
        <f t="shared" si="141"/>
        <v>0</v>
      </c>
      <c r="AV452" s="4">
        <f t="shared" si="134"/>
        <v>0</v>
      </c>
    </row>
    <row r="453" spans="1:48" x14ac:dyDescent="0.25">
      <c r="A453" s="14">
        <v>102099201</v>
      </c>
      <c r="B453" s="15" t="str">
        <f>VLOOKUP(A453,'[31]MEDICAMENTOS OCT-NOV-DIC 2025'!$B$2:$D$1754,3,0)</f>
        <v>GOSERELINA, 10.8MG, S.C.</v>
      </c>
      <c r="C453" s="16">
        <v>400</v>
      </c>
      <c r="D453" s="17">
        <v>3297</v>
      </c>
      <c r="E453" s="17">
        <v>482</v>
      </c>
      <c r="F453" s="17">
        <v>95</v>
      </c>
      <c r="G453" s="18">
        <f t="shared" si="142"/>
        <v>3874</v>
      </c>
      <c r="H453" s="16">
        <f t="shared" si="143"/>
        <v>1549600</v>
      </c>
      <c r="I453" s="17">
        <v>2907</v>
      </c>
      <c r="J453" s="17">
        <v>396</v>
      </c>
      <c r="K453" s="17">
        <v>291</v>
      </c>
      <c r="L453" s="19">
        <f t="shared" si="135"/>
        <v>3594</v>
      </c>
      <c r="M453" s="20">
        <f t="shared" si="128"/>
        <v>1437600</v>
      </c>
      <c r="N453" s="17">
        <v>2705</v>
      </c>
      <c r="O453" s="17">
        <v>276</v>
      </c>
      <c r="P453" s="17">
        <v>191</v>
      </c>
      <c r="Q453" s="21">
        <f t="shared" si="144"/>
        <v>3172</v>
      </c>
      <c r="R453" s="22">
        <f t="shared" si="145"/>
        <v>1268800</v>
      </c>
      <c r="S453" s="2"/>
      <c r="T453" s="2"/>
      <c r="U453" s="2"/>
      <c r="V453" s="2">
        <f t="shared" si="136"/>
        <v>0</v>
      </c>
      <c r="W453" s="3">
        <f t="shared" si="129"/>
        <v>0</v>
      </c>
      <c r="X453" s="2"/>
      <c r="Y453" s="2"/>
      <c r="Z453" s="2"/>
      <c r="AA453" s="2">
        <f t="shared" si="137"/>
        <v>0</v>
      </c>
      <c r="AB453" s="3">
        <f t="shared" si="130"/>
        <v>0</v>
      </c>
      <c r="AC453" s="2"/>
      <c r="AD453" s="2"/>
      <c r="AE453" s="2"/>
      <c r="AF453" s="2">
        <f t="shared" si="138"/>
        <v>0</v>
      </c>
      <c r="AG453" s="3">
        <f t="shared" si="131"/>
        <v>0</v>
      </c>
      <c r="AH453" s="2"/>
      <c r="AI453" s="2"/>
      <c r="AJ453" s="2"/>
      <c r="AK453" s="2">
        <f t="shared" si="139"/>
        <v>0</v>
      </c>
      <c r="AL453" s="4">
        <f t="shared" si="132"/>
        <v>0</v>
      </c>
      <c r="AM453" s="2"/>
      <c r="AN453" s="2"/>
      <c r="AO453" s="2"/>
      <c r="AP453" s="2">
        <f t="shared" si="140"/>
        <v>0</v>
      </c>
      <c r="AQ453" s="4">
        <f t="shared" si="133"/>
        <v>0</v>
      </c>
      <c r="AR453" s="2"/>
      <c r="AS453" s="2"/>
      <c r="AT453" s="2"/>
      <c r="AU453" s="2">
        <f t="shared" si="141"/>
        <v>0</v>
      </c>
      <c r="AV453" s="4">
        <f t="shared" si="134"/>
        <v>0</v>
      </c>
    </row>
    <row r="454" spans="1:48" ht="24.75" x14ac:dyDescent="0.25">
      <c r="A454" s="14">
        <v>102099301</v>
      </c>
      <c r="B454" s="15" t="str">
        <f>VLOOKUP(A454,'[31]MEDICAMENTOS OCT-NOV-DIC 2025'!$B$2:$D$1754,3,0)</f>
        <v>FACTOR VII A RECOMBINANTE HUMANO 1mg a 2mg, I.V.</v>
      </c>
      <c r="C454" s="16">
        <v>1450</v>
      </c>
      <c r="D454" s="17">
        <v>644</v>
      </c>
      <c r="E454" s="17">
        <v>0</v>
      </c>
      <c r="F454" s="17">
        <v>0</v>
      </c>
      <c r="G454" s="18">
        <f t="shared" si="142"/>
        <v>644</v>
      </c>
      <c r="H454" s="16">
        <f t="shared" si="143"/>
        <v>933800</v>
      </c>
      <c r="I454" s="17">
        <v>644</v>
      </c>
      <c r="J454" s="17">
        <v>0</v>
      </c>
      <c r="K454" s="17">
        <v>0</v>
      </c>
      <c r="L454" s="19">
        <f t="shared" si="135"/>
        <v>644</v>
      </c>
      <c r="M454" s="20">
        <f t="shared" si="128"/>
        <v>933800</v>
      </c>
      <c r="N454" s="17">
        <v>1590</v>
      </c>
      <c r="O454" s="17">
        <v>0</v>
      </c>
      <c r="P454" s="17">
        <v>0</v>
      </c>
      <c r="Q454" s="21">
        <f t="shared" si="144"/>
        <v>1590</v>
      </c>
      <c r="R454" s="22">
        <f t="shared" si="145"/>
        <v>2305500</v>
      </c>
      <c r="S454" s="2"/>
      <c r="T454" s="2"/>
      <c r="U454" s="2"/>
      <c r="V454" s="2">
        <f t="shared" si="136"/>
        <v>0</v>
      </c>
      <c r="W454" s="3">
        <f t="shared" si="129"/>
        <v>0</v>
      </c>
      <c r="X454" s="2"/>
      <c r="Y454" s="2"/>
      <c r="Z454" s="2"/>
      <c r="AA454" s="2">
        <f t="shared" si="137"/>
        <v>0</v>
      </c>
      <c r="AB454" s="3">
        <f t="shared" si="130"/>
        <v>0</v>
      </c>
      <c r="AC454" s="2"/>
      <c r="AD454" s="2"/>
      <c r="AE454" s="2"/>
      <c r="AF454" s="2">
        <f t="shared" si="138"/>
        <v>0</v>
      </c>
      <c r="AG454" s="3">
        <f t="shared" si="131"/>
        <v>0</v>
      </c>
      <c r="AH454" s="2"/>
      <c r="AI454" s="2"/>
      <c r="AJ454" s="2"/>
      <c r="AK454" s="2">
        <f t="shared" si="139"/>
        <v>0</v>
      </c>
      <c r="AL454" s="4">
        <f t="shared" si="132"/>
        <v>0</v>
      </c>
      <c r="AM454" s="2"/>
      <c r="AN454" s="2"/>
      <c r="AO454" s="2"/>
      <c r="AP454" s="2">
        <f t="shared" si="140"/>
        <v>0</v>
      </c>
      <c r="AQ454" s="4">
        <f t="shared" si="133"/>
        <v>0</v>
      </c>
      <c r="AR454" s="2"/>
      <c r="AS454" s="2"/>
      <c r="AT454" s="2"/>
      <c r="AU454" s="2">
        <f t="shared" si="141"/>
        <v>0</v>
      </c>
      <c r="AV454" s="4">
        <f t="shared" si="134"/>
        <v>0</v>
      </c>
    </row>
    <row r="455" spans="1:48" ht="48.75" x14ac:dyDescent="0.25">
      <c r="A455" s="14">
        <v>102099401</v>
      </c>
      <c r="B455" s="15" t="str">
        <f>VLOOKUP(A455,'[31]MEDICAMENTOS OCT-NOV-DIC 2025'!$B$2:$D$1754,3,0)</f>
        <v>SODIO CLORURO al 0.9%, solución, bolsa plástica con dos salidas, con equipo adaptable desechable para Infusión Intravenosa, 100ml.</v>
      </c>
      <c r="C455" s="16">
        <v>0.75</v>
      </c>
      <c r="D455" s="17">
        <v>65548</v>
      </c>
      <c r="E455" s="17">
        <v>0</v>
      </c>
      <c r="F455" s="17">
        <v>0</v>
      </c>
      <c r="G455" s="18">
        <f t="shared" si="142"/>
        <v>65548</v>
      </c>
      <c r="H455" s="16">
        <f t="shared" si="143"/>
        <v>49161</v>
      </c>
      <c r="I455" s="17">
        <v>44848</v>
      </c>
      <c r="J455" s="17">
        <v>4320</v>
      </c>
      <c r="K455" s="17">
        <v>1560</v>
      </c>
      <c r="L455" s="19">
        <f t="shared" si="135"/>
        <v>50728</v>
      </c>
      <c r="M455" s="20">
        <f t="shared" si="128"/>
        <v>38046</v>
      </c>
      <c r="N455" s="17">
        <v>39868</v>
      </c>
      <c r="O455" s="17">
        <v>0</v>
      </c>
      <c r="P455" s="17">
        <v>0</v>
      </c>
      <c r="Q455" s="21">
        <f t="shared" si="144"/>
        <v>39868</v>
      </c>
      <c r="R455" s="22">
        <f t="shared" si="145"/>
        <v>29901</v>
      </c>
      <c r="S455" s="2"/>
      <c r="T455" s="2"/>
      <c r="U455" s="2"/>
      <c r="V455" s="2">
        <f t="shared" si="136"/>
        <v>0</v>
      </c>
      <c r="W455" s="3">
        <f t="shared" si="129"/>
        <v>0</v>
      </c>
      <c r="X455" s="2"/>
      <c r="Y455" s="2"/>
      <c r="Z455" s="2"/>
      <c r="AA455" s="2">
        <f t="shared" si="137"/>
        <v>0</v>
      </c>
      <c r="AB455" s="3">
        <f t="shared" si="130"/>
        <v>0</v>
      </c>
      <c r="AC455" s="2"/>
      <c r="AD455" s="2"/>
      <c r="AE455" s="2"/>
      <c r="AF455" s="2">
        <f t="shared" si="138"/>
        <v>0</v>
      </c>
      <c r="AG455" s="3">
        <f t="shared" si="131"/>
        <v>0</v>
      </c>
      <c r="AH455" s="2"/>
      <c r="AI455" s="2"/>
      <c r="AJ455" s="2"/>
      <c r="AK455" s="2">
        <f t="shared" si="139"/>
        <v>0</v>
      </c>
      <c r="AL455" s="4">
        <f t="shared" si="132"/>
        <v>0</v>
      </c>
      <c r="AM455" s="2"/>
      <c r="AN455" s="2"/>
      <c r="AO455" s="2"/>
      <c r="AP455" s="2">
        <f t="shared" si="140"/>
        <v>0</v>
      </c>
      <c r="AQ455" s="4">
        <f t="shared" si="133"/>
        <v>0</v>
      </c>
      <c r="AR455" s="2"/>
      <c r="AS455" s="2"/>
      <c r="AT455" s="2"/>
      <c r="AU455" s="2">
        <f t="shared" si="141"/>
        <v>0</v>
      </c>
      <c r="AV455" s="4">
        <f t="shared" si="134"/>
        <v>0</v>
      </c>
    </row>
    <row r="456" spans="1:48" x14ac:dyDescent="0.25">
      <c r="A456" s="14">
        <v>102099901</v>
      </c>
      <c r="B456" s="15" t="str">
        <f>VLOOKUP(A456,'[31]MEDICAMENTOS OCT-NOV-DIC 2025'!$B$2:$D$1754,3,0)</f>
        <v>VORICONAZOL 200MG, POLVO, I.V.</v>
      </c>
      <c r="C456" s="16">
        <v>7.54</v>
      </c>
      <c r="D456" s="17">
        <v>366</v>
      </c>
      <c r="E456" s="17">
        <v>645</v>
      </c>
      <c r="F456" s="17">
        <v>0</v>
      </c>
      <c r="G456" s="18">
        <f t="shared" si="142"/>
        <v>1011</v>
      </c>
      <c r="H456" s="16">
        <f t="shared" si="143"/>
        <v>7622.94</v>
      </c>
      <c r="I456" s="17"/>
      <c r="J456" s="17">
        <v>485</v>
      </c>
      <c r="K456" s="17">
        <v>0</v>
      </c>
      <c r="L456" s="19">
        <f t="shared" si="135"/>
        <v>485</v>
      </c>
      <c r="M456" s="20">
        <f t="shared" si="128"/>
        <v>3656.9</v>
      </c>
      <c r="N456" s="17">
        <v>208</v>
      </c>
      <c r="O456" s="17">
        <v>425</v>
      </c>
      <c r="P456" s="17">
        <v>0</v>
      </c>
      <c r="Q456" s="21">
        <f t="shared" si="144"/>
        <v>633</v>
      </c>
      <c r="R456" s="22">
        <f t="shared" si="145"/>
        <v>4772.82</v>
      </c>
      <c r="S456" s="2"/>
      <c r="T456" s="2"/>
      <c r="U456" s="2"/>
      <c r="V456" s="2">
        <f t="shared" si="136"/>
        <v>0</v>
      </c>
      <c r="W456" s="3">
        <f t="shared" si="129"/>
        <v>0</v>
      </c>
      <c r="X456" s="2"/>
      <c r="Y456" s="2"/>
      <c r="Z456" s="2"/>
      <c r="AA456" s="2">
        <f t="shared" si="137"/>
        <v>0</v>
      </c>
      <c r="AB456" s="3">
        <f t="shared" si="130"/>
        <v>0</v>
      </c>
      <c r="AC456" s="2"/>
      <c r="AD456" s="2"/>
      <c r="AE456" s="2"/>
      <c r="AF456" s="2">
        <f t="shared" si="138"/>
        <v>0</v>
      </c>
      <c r="AG456" s="3">
        <f t="shared" si="131"/>
        <v>0</v>
      </c>
      <c r="AH456" s="2"/>
      <c r="AI456" s="2"/>
      <c r="AJ456" s="2"/>
      <c r="AK456" s="2">
        <f t="shared" si="139"/>
        <v>0</v>
      </c>
      <c r="AL456" s="4">
        <f t="shared" si="132"/>
        <v>0</v>
      </c>
      <c r="AM456" s="2"/>
      <c r="AN456" s="2"/>
      <c r="AO456" s="2"/>
      <c r="AP456" s="2">
        <f t="shared" si="140"/>
        <v>0</v>
      </c>
      <c r="AQ456" s="4">
        <f t="shared" si="133"/>
        <v>0</v>
      </c>
      <c r="AR456" s="2"/>
      <c r="AS456" s="2"/>
      <c r="AT456" s="2"/>
      <c r="AU456" s="2">
        <f t="shared" si="141"/>
        <v>0</v>
      </c>
      <c r="AV456" s="4">
        <f t="shared" si="134"/>
        <v>0</v>
      </c>
    </row>
    <row r="457" spans="1:48" ht="24.75" x14ac:dyDescent="0.25">
      <c r="A457" s="14">
        <v>102100001</v>
      </c>
      <c r="B457" s="15" t="str">
        <f>VLOOKUP(A457,'[31]MEDICAMENTOS OCT-NOV-DIC 2025'!$B$2:$D$1754,3,0)</f>
        <v>DEXKETOPROFENO 25mg/ml, solución para perfusión, I.V., I.M.</v>
      </c>
      <c r="C457" s="16">
        <v>0.26</v>
      </c>
      <c r="D457" s="17">
        <v>41742</v>
      </c>
      <c r="E457" s="17">
        <v>4866</v>
      </c>
      <c r="F457" s="17">
        <v>786</v>
      </c>
      <c r="G457" s="18">
        <f t="shared" si="142"/>
        <v>47394</v>
      </c>
      <c r="H457" s="16">
        <f t="shared" si="143"/>
        <v>12322.44</v>
      </c>
      <c r="I457" s="17">
        <v>210006</v>
      </c>
      <c r="J457" s="17">
        <v>17082</v>
      </c>
      <c r="K457" s="17">
        <v>2808</v>
      </c>
      <c r="L457" s="19">
        <f t="shared" si="135"/>
        <v>229896</v>
      </c>
      <c r="M457" s="20">
        <f t="shared" si="128"/>
        <v>59772.959999999999</v>
      </c>
      <c r="N457" s="17">
        <v>183078</v>
      </c>
      <c r="O457" s="17">
        <v>4074</v>
      </c>
      <c r="P457" s="17">
        <v>0</v>
      </c>
      <c r="Q457" s="21">
        <f t="shared" si="144"/>
        <v>187152</v>
      </c>
      <c r="R457" s="22">
        <f t="shared" si="145"/>
        <v>48659.520000000004</v>
      </c>
      <c r="S457" s="2"/>
      <c r="T457" s="2"/>
      <c r="U457" s="2"/>
      <c r="V457" s="2">
        <f t="shared" si="136"/>
        <v>0</v>
      </c>
      <c r="W457" s="3">
        <f t="shared" si="129"/>
        <v>0</v>
      </c>
      <c r="X457" s="2"/>
      <c r="Y457" s="2"/>
      <c r="Z457" s="2"/>
      <c r="AA457" s="2">
        <f t="shared" si="137"/>
        <v>0</v>
      </c>
      <c r="AB457" s="3">
        <f t="shared" si="130"/>
        <v>0</v>
      </c>
      <c r="AC457" s="2"/>
      <c r="AD457" s="2"/>
      <c r="AE457" s="2"/>
      <c r="AF457" s="2">
        <f t="shared" si="138"/>
        <v>0</v>
      </c>
      <c r="AG457" s="3">
        <f t="shared" si="131"/>
        <v>0</v>
      </c>
      <c r="AH457" s="2"/>
      <c r="AI457" s="2"/>
      <c r="AJ457" s="2"/>
      <c r="AK457" s="2">
        <f t="shared" si="139"/>
        <v>0</v>
      </c>
      <c r="AL457" s="4">
        <f t="shared" si="132"/>
        <v>0</v>
      </c>
      <c r="AM457" s="2"/>
      <c r="AN457" s="2"/>
      <c r="AO457" s="2"/>
      <c r="AP457" s="2">
        <f t="shared" si="140"/>
        <v>0</v>
      </c>
      <c r="AQ457" s="4">
        <f t="shared" si="133"/>
        <v>0</v>
      </c>
      <c r="AR457" s="2"/>
      <c r="AS457" s="2"/>
      <c r="AT457" s="2"/>
      <c r="AU457" s="2">
        <f t="shared" si="141"/>
        <v>0</v>
      </c>
      <c r="AV457" s="4">
        <f t="shared" si="134"/>
        <v>0</v>
      </c>
    </row>
    <row r="458" spans="1:48" ht="24.75" x14ac:dyDescent="0.25">
      <c r="A458" s="14">
        <v>102100101</v>
      </c>
      <c r="B458" s="15" t="str">
        <f>VLOOKUP(A458,'[31]MEDICAMENTOS OCT-NOV-DIC 2025'!$B$2:$D$1754,3,0)</f>
        <v>PARACETAMOL 10mg/ml, solución para perfusión, I.V.</v>
      </c>
      <c r="C458" s="16">
        <v>0.67</v>
      </c>
      <c r="D458" s="17">
        <v>16363</v>
      </c>
      <c r="E458" s="17">
        <v>8875</v>
      </c>
      <c r="F458" s="17">
        <v>0</v>
      </c>
      <c r="G458" s="18">
        <f t="shared" si="142"/>
        <v>25238</v>
      </c>
      <c r="H458" s="16">
        <f t="shared" si="143"/>
        <v>16909.460000000003</v>
      </c>
      <c r="I458" s="17">
        <v>16363</v>
      </c>
      <c r="J458" s="17">
        <v>4077</v>
      </c>
      <c r="K458" s="17">
        <v>0</v>
      </c>
      <c r="L458" s="19">
        <f t="shared" si="135"/>
        <v>20440</v>
      </c>
      <c r="M458" s="20">
        <f t="shared" si="128"/>
        <v>13694.800000000001</v>
      </c>
      <c r="N458" s="17">
        <v>16200</v>
      </c>
      <c r="O458" s="17">
        <v>0</v>
      </c>
      <c r="P458" s="17">
        <v>0</v>
      </c>
      <c r="Q458" s="21">
        <f t="shared" si="144"/>
        <v>16200</v>
      </c>
      <c r="R458" s="22">
        <f t="shared" si="145"/>
        <v>10854</v>
      </c>
      <c r="S458" s="2"/>
      <c r="T458" s="2"/>
      <c r="U458" s="2"/>
      <c r="V458" s="2">
        <f t="shared" si="136"/>
        <v>0</v>
      </c>
      <c r="W458" s="3">
        <f t="shared" si="129"/>
        <v>0</v>
      </c>
      <c r="X458" s="2"/>
      <c r="Y458" s="2"/>
      <c r="Z458" s="2"/>
      <c r="AA458" s="2">
        <f t="shared" si="137"/>
        <v>0</v>
      </c>
      <c r="AB458" s="3">
        <f t="shared" si="130"/>
        <v>0</v>
      </c>
      <c r="AC458" s="2"/>
      <c r="AD458" s="2"/>
      <c r="AE458" s="2"/>
      <c r="AF458" s="2">
        <f t="shared" si="138"/>
        <v>0</v>
      </c>
      <c r="AG458" s="3">
        <f t="shared" si="131"/>
        <v>0</v>
      </c>
      <c r="AH458" s="2"/>
      <c r="AI458" s="2"/>
      <c r="AJ458" s="2"/>
      <c r="AK458" s="2">
        <f t="shared" si="139"/>
        <v>0</v>
      </c>
      <c r="AL458" s="4">
        <f t="shared" si="132"/>
        <v>0</v>
      </c>
      <c r="AM458" s="2"/>
      <c r="AN458" s="2"/>
      <c r="AO458" s="2"/>
      <c r="AP458" s="2">
        <f t="shared" si="140"/>
        <v>0</v>
      </c>
      <c r="AQ458" s="4">
        <f t="shared" si="133"/>
        <v>0</v>
      </c>
      <c r="AR458" s="2"/>
      <c r="AS458" s="2"/>
      <c r="AT458" s="2"/>
      <c r="AU458" s="2">
        <f t="shared" si="141"/>
        <v>0</v>
      </c>
      <c r="AV458" s="4">
        <f t="shared" si="134"/>
        <v>0</v>
      </c>
    </row>
    <row r="459" spans="1:48" ht="36.75" x14ac:dyDescent="0.25">
      <c r="A459" s="14">
        <v>102101601</v>
      </c>
      <c r="B459" s="15" t="str">
        <f>VLOOKUP(A459,'[31]MEDICAMENTOS OCT-NOV-DIC 2025'!$B$2:$D$1754,3,0)</f>
        <v>METOXIPOLIETILENGLICOL ERITROPOYETINA BETA 100mcg/0.3mL, solución, S.C.</v>
      </c>
      <c r="C459" s="16">
        <v>155</v>
      </c>
      <c r="D459" s="17">
        <v>6575</v>
      </c>
      <c r="E459" s="17">
        <v>0</v>
      </c>
      <c r="F459" s="17">
        <v>640</v>
      </c>
      <c r="G459" s="18">
        <f t="shared" si="142"/>
        <v>7215</v>
      </c>
      <c r="H459" s="16">
        <f t="shared" si="143"/>
        <v>1118325</v>
      </c>
      <c r="I459" s="17">
        <v>7067</v>
      </c>
      <c r="J459" s="17">
        <v>560</v>
      </c>
      <c r="K459" s="17">
        <v>1037</v>
      </c>
      <c r="L459" s="19">
        <f t="shared" si="135"/>
        <v>8664</v>
      </c>
      <c r="M459" s="20">
        <f t="shared" si="128"/>
        <v>1342920</v>
      </c>
      <c r="N459" s="17">
        <v>6833</v>
      </c>
      <c r="O459" s="17">
        <v>0</v>
      </c>
      <c r="P459" s="17">
        <v>533</v>
      </c>
      <c r="Q459" s="21">
        <f t="shared" si="144"/>
        <v>7366</v>
      </c>
      <c r="R459" s="22">
        <f t="shared" si="145"/>
        <v>1141730</v>
      </c>
      <c r="S459" s="2"/>
      <c r="T459" s="2"/>
      <c r="U459" s="2"/>
      <c r="V459" s="2">
        <f t="shared" si="136"/>
        <v>0</v>
      </c>
      <c r="W459" s="3">
        <f t="shared" si="129"/>
        <v>0</v>
      </c>
      <c r="X459" s="2"/>
      <c r="Y459" s="2"/>
      <c r="Z459" s="2"/>
      <c r="AA459" s="2">
        <f t="shared" si="137"/>
        <v>0</v>
      </c>
      <c r="AB459" s="3">
        <f t="shared" si="130"/>
        <v>0</v>
      </c>
      <c r="AC459" s="2"/>
      <c r="AD459" s="2"/>
      <c r="AE459" s="2"/>
      <c r="AF459" s="2">
        <f t="shared" si="138"/>
        <v>0</v>
      </c>
      <c r="AG459" s="3">
        <f t="shared" si="131"/>
        <v>0</v>
      </c>
      <c r="AH459" s="2"/>
      <c r="AI459" s="2"/>
      <c r="AJ459" s="2"/>
      <c r="AK459" s="2">
        <f t="shared" si="139"/>
        <v>0</v>
      </c>
      <c r="AL459" s="4">
        <f t="shared" si="132"/>
        <v>0</v>
      </c>
      <c r="AM459" s="2"/>
      <c r="AN459" s="2"/>
      <c r="AO459" s="2"/>
      <c r="AP459" s="2">
        <f t="shared" si="140"/>
        <v>0</v>
      </c>
      <c r="AQ459" s="4">
        <f t="shared" si="133"/>
        <v>0</v>
      </c>
      <c r="AR459" s="2"/>
      <c r="AS459" s="2"/>
      <c r="AT459" s="2"/>
      <c r="AU459" s="2">
        <f t="shared" si="141"/>
        <v>0</v>
      </c>
      <c r="AV459" s="4">
        <f t="shared" si="134"/>
        <v>0</v>
      </c>
    </row>
    <row r="460" spans="1:48" ht="36.75" x14ac:dyDescent="0.25">
      <c r="A460" s="14">
        <v>102101701</v>
      </c>
      <c r="B460" s="15" t="str">
        <f>VLOOKUP(A460,'[31]MEDICAMENTOS OCT-NOV-DIC 2025'!$B$2:$D$1754,3,0)</f>
        <v>METOXIPOLIETILENGLICOL ERITROPOYETINA BETA, 50mcg/0.3mL, solución, S.C.</v>
      </c>
      <c r="C460" s="16">
        <v>77.5</v>
      </c>
      <c r="D460" s="17">
        <v>1057</v>
      </c>
      <c r="E460" s="17">
        <v>178</v>
      </c>
      <c r="F460" s="17">
        <v>384</v>
      </c>
      <c r="G460" s="18">
        <f t="shared" si="142"/>
        <v>1619</v>
      </c>
      <c r="H460" s="16">
        <f t="shared" si="143"/>
        <v>125472.5</v>
      </c>
      <c r="I460" s="17">
        <v>1057</v>
      </c>
      <c r="J460" s="17">
        <v>98</v>
      </c>
      <c r="K460" s="17">
        <v>384</v>
      </c>
      <c r="L460" s="19">
        <f t="shared" si="135"/>
        <v>1539</v>
      </c>
      <c r="M460" s="20">
        <f t="shared" si="128"/>
        <v>119272.5</v>
      </c>
      <c r="N460" s="17">
        <v>1037</v>
      </c>
      <c r="O460" s="17">
        <v>0</v>
      </c>
      <c r="P460" s="17">
        <v>48</v>
      </c>
      <c r="Q460" s="21">
        <f t="shared" si="144"/>
        <v>1085</v>
      </c>
      <c r="R460" s="22">
        <f t="shared" si="145"/>
        <v>84087.5</v>
      </c>
      <c r="S460" s="2"/>
      <c r="T460" s="2"/>
      <c r="U460" s="2"/>
      <c r="V460" s="2">
        <f t="shared" si="136"/>
        <v>0</v>
      </c>
      <c r="W460" s="3">
        <f t="shared" si="129"/>
        <v>0</v>
      </c>
      <c r="X460" s="2"/>
      <c r="Y460" s="2"/>
      <c r="Z460" s="2"/>
      <c r="AA460" s="2">
        <f t="shared" si="137"/>
        <v>0</v>
      </c>
      <c r="AB460" s="3">
        <f t="shared" si="130"/>
        <v>0</v>
      </c>
      <c r="AC460" s="2"/>
      <c r="AD460" s="2"/>
      <c r="AE460" s="2"/>
      <c r="AF460" s="2">
        <f t="shared" si="138"/>
        <v>0</v>
      </c>
      <c r="AG460" s="3">
        <f t="shared" si="131"/>
        <v>0</v>
      </c>
      <c r="AH460" s="2"/>
      <c r="AI460" s="2"/>
      <c r="AJ460" s="2"/>
      <c r="AK460" s="2">
        <f t="shared" si="139"/>
        <v>0</v>
      </c>
      <c r="AL460" s="4">
        <f t="shared" si="132"/>
        <v>0</v>
      </c>
      <c r="AM460" s="2"/>
      <c r="AN460" s="2"/>
      <c r="AO460" s="2"/>
      <c r="AP460" s="2">
        <f t="shared" si="140"/>
        <v>0</v>
      </c>
      <c r="AQ460" s="4">
        <f t="shared" si="133"/>
        <v>0</v>
      </c>
      <c r="AR460" s="2"/>
      <c r="AS460" s="2"/>
      <c r="AT460" s="2"/>
      <c r="AU460" s="2">
        <f t="shared" si="141"/>
        <v>0</v>
      </c>
      <c r="AV460" s="4">
        <f t="shared" si="134"/>
        <v>0</v>
      </c>
    </row>
    <row r="461" spans="1:48" ht="24.75" x14ac:dyDescent="0.25">
      <c r="A461" s="14">
        <v>102102601</v>
      </c>
      <c r="B461" s="15" t="str">
        <f>VLOOKUP(A461,'[31]MEDICAMENTOS OCT-NOV-DIC 2025'!$B$2:$D$1754,3,0)</f>
        <v>OMALIZUMAB, 150MG, POLVO LIOFILIZADO O SOLUCIÓN INYECTABLE, S.C</v>
      </c>
      <c r="C461" s="16">
        <v>477.39</v>
      </c>
      <c r="D461" s="17">
        <v>0</v>
      </c>
      <c r="E461" s="17">
        <v>0</v>
      </c>
      <c r="F461" s="17">
        <v>0</v>
      </c>
      <c r="G461" s="18">
        <f t="shared" si="142"/>
        <v>0</v>
      </c>
      <c r="H461" s="16">
        <f t="shared" si="143"/>
        <v>0</v>
      </c>
      <c r="I461" s="17">
        <v>0</v>
      </c>
      <c r="J461" s="17">
        <v>0</v>
      </c>
      <c r="K461" s="17">
        <v>0</v>
      </c>
      <c r="L461" s="19">
        <f t="shared" si="135"/>
        <v>0</v>
      </c>
      <c r="M461" s="20">
        <f t="shared" si="128"/>
        <v>0</v>
      </c>
      <c r="N461" s="17">
        <v>70</v>
      </c>
      <c r="O461" s="17">
        <v>0</v>
      </c>
      <c r="P461" s="17">
        <v>0</v>
      </c>
      <c r="Q461" s="21">
        <f t="shared" si="144"/>
        <v>70</v>
      </c>
      <c r="R461" s="22">
        <f t="shared" si="145"/>
        <v>33417.299999999996</v>
      </c>
      <c r="S461" s="2"/>
      <c r="T461" s="2"/>
      <c r="U461" s="2"/>
      <c r="V461" s="2">
        <f t="shared" si="136"/>
        <v>0</v>
      </c>
      <c r="W461" s="3">
        <f t="shared" si="129"/>
        <v>0</v>
      </c>
      <c r="X461" s="2"/>
      <c r="Y461" s="2"/>
      <c r="Z461" s="2"/>
      <c r="AA461" s="2">
        <f t="shared" si="137"/>
        <v>0</v>
      </c>
      <c r="AB461" s="3">
        <f t="shared" si="130"/>
        <v>0</v>
      </c>
      <c r="AC461" s="2"/>
      <c r="AD461" s="2"/>
      <c r="AE461" s="2"/>
      <c r="AF461" s="2">
        <f t="shared" si="138"/>
        <v>0</v>
      </c>
      <c r="AG461" s="3">
        <f t="shared" si="131"/>
        <v>0</v>
      </c>
      <c r="AH461" s="2"/>
      <c r="AI461" s="2"/>
      <c r="AJ461" s="2"/>
      <c r="AK461" s="2">
        <f t="shared" si="139"/>
        <v>0</v>
      </c>
      <c r="AL461" s="4">
        <f t="shared" si="132"/>
        <v>0</v>
      </c>
      <c r="AM461" s="2"/>
      <c r="AN461" s="2"/>
      <c r="AO461" s="2"/>
      <c r="AP461" s="2">
        <f t="shared" si="140"/>
        <v>0</v>
      </c>
      <c r="AQ461" s="4">
        <f t="shared" si="133"/>
        <v>0</v>
      </c>
      <c r="AR461" s="2"/>
      <c r="AS461" s="2"/>
      <c r="AT461" s="2"/>
      <c r="AU461" s="2">
        <f t="shared" si="141"/>
        <v>0</v>
      </c>
      <c r="AV461" s="4">
        <f t="shared" si="134"/>
        <v>0</v>
      </c>
    </row>
    <row r="462" spans="1:48" ht="24.75" x14ac:dyDescent="0.25">
      <c r="A462" s="14">
        <v>102105901</v>
      </c>
      <c r="B462" s="15" t="str">
        <f>VLOOKUP(A462,'[31]MEDICAMENTOS OCT-NOV-DIC 2025'!$B$2:$D$1754,3,0)</f>
        <v>PALIPERIDONA PALMITATO, 100mg, solución o suspensión, l.M.</v>
      </c>
      <c r="C462" s="16">
        <v>532</v>
      </c>
      <c r="D462" s="17">
        <v>0</v>
      </c>
      <c r="E462" s="17">
        <v>0</v>
      </c>
      <c r="F462" s="17">
        <v>0</v>
      </c>
      <c r="G462" s="18">
        <f t="shared" si="142"/>
        <v>0</v>
      </c>
      <c r="H462" s="16">
        <f t="shared" si="143"/>
        <v>0</v>
      </c>
      <c r="I462" s="17">
        <v>0</v>
      </c>
      <c r="J462" s="17">
        <v>10</v>
      </c>
      <c r="K462" s="17">
        <v>0</v>
      </c>
      <c r="L462" s="19">
        <f t="shared" si="135"/>
        <v>10</v>
      </c>
      <c r="M462" s="20">
        <f t="shared" si="128"/>
        <v>5320</v>
      </c>
      <c r="N462" s="17">
        <v>0</v>
      </c>
      <c r="O462" s="17">
        <v>0</v>
      </c>
      <c r="P462" s="17">
        <v>0</v>
      </c>
      <c r="Q462" s="21">
        <f t="shared" si="144"/>
        <v>0</v>
      </c>
      <c r="R462" s="22">
        <f t="shared" si="145"/>
        <v>0</v>
      </c>
      <c r="S462" s="2"/>
      <c r="T462" s="2"/>
      <c r="U462" s="2"/>
      <c r="V462" s="2">
        <f t="shared" si="136"/>
        <v>0</v>
      </c>
      <c r="W462" s="3">
        <f t="shared" si="129"/>
        <v>0</v>
      </c>
      <c r="X462" s="2"/>
      <c r="Y462" s="2"/>
      <c r="Z462" s="2"/>
      <c r="AA462" s="2">
        <f t="shared" si="137"/>
        <v>0</v>
      </c>
      <c r="AB462" s="3">
        <f t="shared" si="130"/>
        <v>0</v>
      </c>
      <c r="AC462" s="2"/>
      <c r="AD462" s="2"/>
      <c r="AE462" s="2"/>
      <c r="AF462" s="2">
        <f t="shared" si="138"/>
        <v>0</v>
      </c>
      <c r="AG462" s="3">
        <f t="shared" si="131"/>
        <v>0</v>
      </c>
      <c r="AH462" s="2"/>
      <c r="AI462" s="2"/>
      <c r="AJ462" s="2"/>
      <c r="AK462" s="2">
        <f t="shared" si="139"/>
        <v>0</v>
      </c>
      <c r="AL462" s="4">
        <f t="shared" si="132"/>
        <v>0</v>
      </c>
      <c r="AM462" s="2"/>
      <c r="AN462" s="2"/>
      <c r="AO462" s="2"/>
      <c r="AP462" s="2">
        <f t="shared" si="140"/>
        <v>0</v>
      </c>
      <c r="AQ462" s="4">
        <f t="shared" si="133"/>
        <v>0</v>
      </c>
      <c r="AR462" s="2"/>
      <c r="AS462" s="2"/>
      <c r="AT462" s="2"/>
      <c r="AU462" s="2">
        <f t="shared" si="141"/>
        <v>0</v>
      </c>
      <c r="AV462" s="4">
        <f t="shared" si="134"/>
        <v>0</v>
      </c>
    </row>
    <row r="463" spans="1:48" ht="24.75" x14ac:dyDescent="0.25">
      <c r="A463" s="14">
        <v>102106001</v>
      </c>
      <c r="B463" s="15" t="str">
        <f>VLOOKUP(A463,'[31]MEDICAMENTOS OCT-NOV-DIC 2025'!$B$2:$D$1754,3,0)</f>
        <v>PALIPERIDONA PALMITATO, 150mg, solución o suspensión, l.M.</v>
      </c>
      <c r="C463" s="16">
        <v>532</v>
      </c>
      <c r="D463" s="17">
        <v>40</v>
      </c>
      <c r="E463" s="17">
        <v>103</v>
      </c>
      <c r="F463" s="17">
        <v>0</v>
      </c>
      <c r="G463" s="18">
        <f t="shared" si="142"/>
        <v>143</v>
      </c>
      <c r="H463" s="16">
        <f t="shared" si="143"/>
        <v>76076</v>
      </c>
      <c r="I463" s="17">
        <v>170</v>
      </c>
      <c r="J463" s="17">
        <v>98</v>
      </c>
      <c r="K463" s="17">
        <v>0</v>
      </c>
      <c r="L463" s="19">
        <f t="shared" si="135"/>
        <v>268</v>
      </c>
      <c r="M463" s="20">
        <f t="shared" si="128"/>
        <v>142576</v>
      </c>
      <c r="N463" s="17">
        <v>60</v>
      </c>
      <c r="O463" s="17">
        <v>93</v>
      </c>
      <c r="P463" s="17">
        <v>0</v>
      </c>
      <c r="Q463" s="21">
        <f t="shared" si="144"/>
        <v>153</v>
      </c>
      <c r="R463" s="22">
        <f t="shared" si="145"/>
        <v>81396</v>
      </c>
      <c r="S463" s="2"/>
      <c r="T463" s="2"/>
      <c r="U463" s="2"/>
      <c r="V463" s="2">
        <f t="shared" si="136"/>
        <v>0</v>
      </c>
      <c r="W463" s="3">
        <f t="shared" si="129"/>
        <v>0</v>
      </c>
      <c r="X463" s="2"/>
      <c r="Y463" s="2"/>
      <c r="Z463" s="2"/>
      <c r="AA463" s="2">
        <f t="shared" si="137"/>
        <v>0</v>
      </c>
      <c r="AB463" s="3">
        <f t="shared" si="130"/>
        <v>0</v>
      </c>
      <c r="AC463" s="2"/>
      <c r="AD463" s="2"/>
      <c r="AE463" s="2"/>
      <c r="AF463" s="2">
        <f t="shared" si="138"/>
        <v>0</v>
      </c>
      <c r="AG463" s="3">
        <f t="shared" si="131"/>
        <v>0</v>
      </c>
      <c r="AH463" s="2"/>
      <c r="AI463" s="2"/>
      <c r="AJ463" s="2"/>
      <c r="AK463" s="2">
        <f t="shared" si="139"/>
        <v>0</v>
      </c>
      <c r="AL463" s="4">
        <f t="shared" si="132"/>
        <v>0</v>
      </c>
      <c r="AM463" s="2"/>
      <c r="AN463" s="2"/>
      <c r="AO463" s="2"/>
      <c r="AP463" s="2">
        <f t="shared" si="140"/>
        <v>0</v>
      </c>
      <c r="AQ463" s="4">
        <f t="shared" si="133"/>
        <v>0</v>
      </c>
      <c r="AR463" s="2"/>
      <c r="AS463" s="2"/>
      <c r="AT463" s="2"/>
      <c r="AU463" s="2">
        <f t="shared" si="141"/>
        <v>0</v>
      </c>
      <c r="AV463" s="4">
        <f t="shared" si="134"/>
        <v>0</v>
      </c>
    </row>
    <row r="464" spans="1:48" ht="48.75" x14ac:dyDescent="0.25">
      <c r="A464" s="14">
        <v>103000101</v>
      </c>
      <c r="B464" s="15" t="str">
        <f>VLOOKUP(A464,'[31]MEDICAMENTOS OCT-NOV-DIC 2025'!$B$2:$D$1754,3,0)</f>
        <v>BUDESONIDA 160MG / FORMOTEROL FUMARATO DIHIDRATADO 4.5mcg, polvo o aerosol o suspensión para inahalación V.O.</v>
      </c>
      <c r="C464" s="16">
        <v>30</v>
      </c>
      <c r="D464" s="17">
        <v>0</v>
      </c>
      <c r="E464" s="17">
        <v>0</v>
      </c>
      <c r="F464" s="17">
        <v>0</v>
      </c>
      <c r="G464" s="18">
        <f t="shared" si="142"/>
        <v>0</v>
      </c>
      <c r="H464" s="16">
        <f t="shared" si="143"/>
        <v>0</v>
      </c>
      <c r="I464" s="17">
        <v>0</v>
      </c>
      <c r="J464" s="17">
        <v>0</v>
      </c>
      <c r="K464" s="17">
        <v>0</v>
      </c>
      <c r="L464" s="19">
        <f t="shared" si="135"/>
        <v>0</v>
      </c>
      <c r="M464" s="20">
        <f t="shared" si="128"/>
        <v>0</v>
      </c>
      <c r="N464" s="17">
        <v>0</v>
      </c>
      <c r="O464" s="17">
        <v>0</v>
      </c>
      <c r="P464" s="17">
        <v>0</v>
      </c>
      <c r="Q464" s="21">
        <f t="shared" si="144"/>
        <v>0</v>
      </c>
      <c r="R464" s="22">
        <f t="shared" si="145"/>
        <v>0</v>
      </c>
      <c r="S464" s="2"/>
      <c r="T464" s="2"/>
      <c r="U464" s="2"/>
      <c r="V464" s="2">
        <f t="shared" si="136"/>
        <v>0</v>
      </c>
      <c r="W464" s="3">
        <f t="shared" si="129"/>
        <v>0</v>
      </c>
      <c r="X464" s="2"/>
      <c r="Y464" s="2"/>
      <c r="Z464" s="2"/>
      <c r="AA464" s="2">
        <f t="shared" si="137"/>
        <v>0</v>
      </c>
      <c r="AB464" s="3">
        <f t="shared" si="130"/>
        <v>0</v>
      </c>
      <c r="AC464" s="2"/>
      <c r="AD464" s="2"/>
      <c r="AE464" s="2"/>
      <c r="AF464" s="2">
        <f t="shared" si="138"/>
        <v>0</v>
      </c>
      <c r="AG464" s="3">
        <f t="shared" si="131"/>
        <v>0</v>
      </c>
      <c r="AH464" s="2"/>
      <c r="AI464" s="2"/>
      <c r="AJ464" s="2"/>
      <c r="AK464" s="2">
        <f t="shared" si="139"/>
        <v>0</v>
      </c>
      <c r="AL464" s="4">
        <f t="shared" si="132"/>
        <v>0</v>
      </c>
      <c r="AM464" s="2"/>
      <c r="AN464" s="2"/>
      <c r="AO464" s="2"/>
      <c r="AP464" s="2">
        <f t="shared" si="140"/>
        <v>0</v>
      </c>
      <c r="AQ464" s="4">
        <f t="shared" si="133"/>
        <v>0</v>
      </c>
      <c r="AR464" s="2"/>
      <c r="AS464" s="2"/>
      <c r="AT464" s="2"/>
      <c r="AU464" s="2">
        <f t="shared" si="141"/>
        <v>0</v>
      </c>
      <c r="AV464" s="4">
        <f t="shared" si="134"/>
        <v>0</v>
      </c>
    </row>
    <row r="465" spans="1:48" ht="36.75" x14ac:dyDescent="0.25">
      <c r="A465" s="14">
        <v>103000401</v>
      </c>
      <c r="B465" s="15" t="str">
        <f>VLOOKUP(A465,'[31]MEDICAMENTOS OCT-NOV-DIC 2025'!$B$2:$D$1754,3,0)</f>
        <v>ALUMINIO ACETATO ACIDO 0.050%- 0.060%, locion, pH: 3.5-4.8, frasco, 120ml, Via Topica</v>
      </c>
      <c r="C465" s="16">
        <v>0.93</v>
      </c>
      <c r="D465" s="17">
        <v>23900</v>
      </c>
      <c r="E465" s="17">
        <v>2410</v>
      </c>
      <c r="F465" s="17">
        <v>4111</v>
      </c>
      <c r="G465" s="18">
        <f t="shared" si="142"/>
        <v>30421</v>
      </c>
      <c r="H465" s="16">
        <f t="shared" si="143"/>
        <v>28291.530000000002</v>
      </c>
      <c r="I465" s="17">
        <v>10607</v>
      </c>
      <c r="J465" s="17">
        <v>1067</v>
      </c>
      <c r="K465" s="17">
        <v>8395</v>
      </c>
      <c r="L465" s="19">
        <f t="shared" si="135"/>
        <v>20069</v>
      </c>
      <c r="M465" s="20">
        <f t="shared" si="128"/>
        <v>18664.170000000002</v>
      </c>
      <c r="N465" s="17">
        <v>7349</v>
      </c>
      <c r="O465" s="17">
        <v>319</v>
      </c>
      <c r="P465" s="17">
        <v>5580</v>
      </c>
      <c r="Q465" s="21">
        <f t="shared" si="144"/>
        <v>13248</v>
      </c>
      <c r="R465" s="22">
        <f t="shared" si="145"/>
        <v>12320.640000000001</v>
      </c>
      <c r="S465" s="2"/>
      <c r="T465" s="2"/>
      <c r="U465" s="2"/>
      <c r="V465" s="2">
        <f t="shared" si="136"/>
        <v>0</v>
      </c>
      <c r="W465" s="3">
        <f t="shared" si="129"/>
        <v>0</v>
      </c>
      <c r="X465" s="2"/>
      <c r="Y465" s="2"/>
      <c r="Z465" s="2"/>
      <c r="AA465" s="2">
        <f t="shared" si="137"/>
        <v>0</v>
      </c>
      <c r="AB465" s="3">
        <f t="shared" si="130"/>
        <v>0</v>
      </c>
      <c r="AC465" s="2"/>
      <c r="AD465" s="2"/>
      <c r="AE465" s="2"/>
      <c r="AF465" s="2">
        <f t="shared" si="138"/>
        <v>0</v>
      </c>
      <c r="AG465" s="3">
        <f t="shared" si="131"/>
        <v>0</v>
      </c>
      <c r="AH465" s="2"/>
      <c r="AI465" s="2"/>
      <c r="AJ465" s="2"/>
      <c r="AK465" s="2">
        <f t="shared" si="139"/>
        <v>0</v>
      </c>
      <c r="AL465" s="4">
        <f t="shared" si="132"/>
        <v>0</v>
      </c>
      <c r="AM465" s="2"/>
      <c r="AN465" s="2"/>
      <c r="AO465" s="2"/>
      <c r="AP465" s="2">
        <f t="shared" si="140"/>
        <v>0</v>
      </c>
      <c r="AQ465" s="4">
        <f t="shared" si="133"/>
        <v>0</v>
      </c>
      <c r="AR465" s="2"/>
      <c r="AS465" s="2"/>
      <c r="AT465" s="2"/>
      <c r="AU465" s="2">
        <f t="shared" si="141"/>
        <v>0</v>
      </c>
      <c r="AV465" s="4">
        <f t="shared" si="134"/>
        <v>0</v>
      </c>
    </row>
    <row r="466" spans="1:48" ht="24.75" x14ac:dyDescent="0.25">
      <c r="A466" s="14">
        <v>103000501</v>
      </c>
      <c r="B466" s="15" t="str">
        <f>VLOOKUP(A466,'[31]MEDICAMENTOS OCT-NOV-DIC 2025'!$B$2:$D$1754,3,0)</f>
        <v>METOCLOPRAMIDA, 5MG/5ML, JARABE, FRASCO, 90-125ML, V.O.</v>
      </c>
      <c r="C466" s="16">
        <v>0.79</v>
      </c>
      <c r="D466" s="17">
        <v>20614</v>
      </c>
      <c r="E466" s="17">
        <v>7660</v>
      </c>
      <c r="F466" s="17">
        <v>7977</v>
      </c>
      <c r="G466" s="18">
        <f t="shared" si="142"/>
        <v>36251</v>
      </c>
      <c r="H466" s="16">
        <f t="shared" si="143"/>
        <v>28638.29</v>
      </c>
      <c r="I466" s="17">
        <v>18136</v>
      </c>
      <c r="J466" s="17">
        <v>6987</v>
      </c>
      <c r="K466" s="17">
        <v>5457</v>
      </c>
      <c r="L466" s="19">
        <f t="shared" si="135"/>
        <v>30580</v>
      </c>
      <c r="M466" s="20">
        <f t="shared" si="128"/>
        <v>24158.2</v>
      </c>
      <c r="N466" s="17">
        <v>17404</v>
      </c>
      <c r="O466" s="17">
        <v>5865</v>
      </c>
      <c r="P466" s="17">
        <v>3465</v>
      </c>
      <c r="Q466" s="21">
        <f t="shared" si="144"/>
        <v>26734</v>
      </c>
      <c r="R466" s="22">
        <f t="shared" si="145"/>
        <v>21119.86</v>
      </c>
      <c r="S466" s="2"/>
      <c r="T466" s="2"/>
      <c r="U466" s="2"/>
      <c r="V466" s="2">
        <f t="shared" si="136"/>
        <v>0</v>
      </c>
      <c r="W466" s="3">
        <f t="shared" si="129"/>
        <v>0</v>
      </c>
      <c r="X466" s="2"/>
      <c r="Y466" s="2"/>
      <c r="Z466" s="2"/>
      <c r="AA466" s="2">
        <f t="shared" si="137"/>
        <v>0</v>
      </c>
      <c r="AB466" s="3">
        <f t="shared" si="130"/>
        <v>0</v>
      </c>
      <c r="AC466" s="2"/>
      <c r="AD466" s="2"/>
      <c r="AE466" s="2"/>
      <c r="AF466" s="2">
        <f t="shared" si="138"/>
        <v>0</v>
      </c>
      <c r="AG466" s="3">
        <f t="shared" si="131"/>
        <v>0</v>
      </c>
      <c r="AH466" s="2"/>
      <c r="AI466" s="2"/>
      <c r="AJ466" s="2"/>
      <c r="AK466" s="2">
        <f t="shared" si="139"/>
        <v>0</v>
      </c>
      <c r="AL466" s="4">
        <f t="shared" si="132"/>
        <v>0</v>
      </c>
      <c r="AM466" s="2"/>
      <c r="AN466" s="2"/>
      <c r="AO466" s="2"/>
      <c r="AP466" s="2">
        <f t="shared" si="140"/>
        <v>0</v>
      </c>
      <c r="AQ466" s="4">
        <f t="shared" si="133"/>
        <v>0</v>
      </c>
      <c r="AR466" s="2"/>
      <c r="AS466" s="2"/>
      <c r="AT466" s="2"/>
      <c r="AU466" s="2">
        <f t="shared" si="141"/>
        <v>0</v>
      </c>
      <c r="AV466" s="4">
        <f t="shared" si="134"/>
        <v>0</v>
      </c>
    </row>
    <row r="467" spans="1:48" ht="24.75" x14ac:dyDescent="0.25">
      <c r="A467" s="14">
        <v>103000602</v>
      </c>
      <c r="B467" s="15" t="str">
        <f>VLOOKUP(A467,'[31]MEDICAMENTOS OCT-NOV-DIC 2025'!$B$2:$D$1754,3,0)</f>
        <v>DEXTROMETORFANO BROMHIDRATO 10mg/5ml, jarabe, frasco, 120ml, V.O.</v>
      </c>
      <c r="C467" s="16">
        <v>0.6</v>
      </c>
      <c r="D467" s="17">
        <v>2872</v>
      </c>
      <c r="E467" s="17">
        <v>5615</v>
      </c>
      <c r="F467" s="17">
        <v>7093</v>
      </c>
      <c r="G467" s="18">
        <f t="shared" si="142"/>
        <v>15580</v>
      </c>
      <c r="H467" s="16">
        <f t="shared" si="143"/>
        <v>9348</v>
      </c>
      <c r="I467" s="17">
        <v>31909</v>
      </c>
      <c r="J467" s="17">
        <v>55719</v>
      </c>
      <c r="K467" s="17">
        <v>53899</v>
      </c>
      <c r="L467" s="19">
        <f t="shared" si="135"/>
        <v>141527</v>
      </c>
      <c r="M467" s="20">
        <f t="shared" si="128"/>
        <v>84916.2</v>
      </c>
      <c r="N467" s="17">
        <v>5269</v>
      </c>
      <c r="O467" s="17">
        <v>46731</v>
      </c>
      <c r="P467" s="17">
        <v>14587</v>
      </c>
      <c r="Q467" s="21">
        <f t="shared" si="144"/>
        <v>66587</v>
      </c>
      <c r="R467" s="22">
        <f t="shared" si="145"/>
        <v>39952.199999999997</v>
      </c>
      <c r="S467" s="2"/>
      <c r="T467" s="2"/>
      <c r="U467" s="2"/>
      <c r="V467" s="2">
        <f t="shared" si="136"/>
        <v>0</v>
      </c>
      <c r="W467" s="3">
        <f t="shared" si="129"/>
        <v>0</v>
      </c>
      <c r="X467" s="2"/>
      <c r="Y467" s="2"/>
      <c r="Z467" s="2"/>
      <c r="AA467" s="2">
        <f t="shared" si="137"/>
        <v>0</v>
      </c>
      <c r="AB467" s="3">
        <f t="shared" si="130"/>
        <v>0</v>
      </c>
      <c r="AC467" s="2"/>
      <c r="AD467" s="2"/>
      <c r="AE467" s="2"/>
      <c r="AF467" s="2">
        <f t="shared" si="138"/>
        <v>0</v>
      </c>
      <c r="AG467" s="3">
        <f t="shared" si="131"/>
        <v>0</v>
      </c>
      <c r="AH467" s="2"/>
      <c r="AI467" s="2"/>
      <c r="AJ467" s="2"/>
      <c r="AK467" s="2">
        <f t="shared" si="139"/>
        <v>0</v>
      </c>
      <c r="AL467" s="4">
        <f t="shared" si="132"/>
        <v>0</v>
      </c>
      <c r="AM467" s="2"/>
      <c r="AN467" s="2"/>
      <c r="AO467" s="2"/>
      <c r="AP467" s="2">
        <f t="shared" si="140"/>
        <v>0</v>
      </c>
      <c r="AQ467" s="4">
        <f t="shared" si="133"/>
        <v>0</v>
      </c>
      <c r="AR467" s="2"/>
      <c r="AS467" s="2"/>
      <c r="AT467" s="2"/>
      <c r="AU467" s="2">
        <f t="shared" si="141"/>
        <v>0</v>
      </c>
      <c r="AV467" s="4">
        <f t="shared" si="134"/>
        <v>0</v>
      </c>
    </row>
    <row r="468" spans="1:48" ht="24.75" x14ac:dyDescent="0.25">
      <c r="A468" s="14">
        <v>103000701</v>
      </c>
      <c r="B468" s="15" t="str">
        <f>VLOOKUP(A468,'[31]MEDICAMENTOS OCT-NOV-DIC 2025'!$B$2:$D$1754,3,0)</f>
        <v>RUIBARBO 1.5% y SODIO 3.5%, mixtura, frasco, 120-240ml, V.O.</v>
      </c>
      <c r="C468" s="16">
        <v>1.45</v>
      </c>
      <c r="D468" s="17">
        <v>216</v>
      </c>
      <c r="E468" s="17">
        <v>9482</v>
      </c>
      <c r="F468" s="17">
        <v>144</v>
      </c>
      <c r="G468" s="18">
        <f t="shared" si="142"/>
        <v>9842</v>
      </c>
      <c r="H468" s="16">
        <f t="shared" si="143"/>
        <v>14270.9</v>
      </c>
      <c r="I468" s="17">
        <v>216</v>
      </c>
      <c r="J468" s="17">
        <v>3902</v>
      </c>
      <c r="K468" s="17">
        <v>0</v>
      </c>
      <c r="L468" s="19">
        <f t="shared" si="135"/>
        <v>4118</v>
      </c>
      <c r="M468" s="20">
        <f t="shared" si="128"/>
        <v>5971.0999999999995</v>
      </c>
      <c r="N468" s="17">
        <v>216</v>
      </c>
      <c r="O468" s="17">
        <v>0</v>
      </c>
      <c r="P468" s="17">
        <v>0</v>
      </c>
      <c r="Q468" s="21">
        <f t="shared" si="144"/>
        <v>216</v>
      </c>
      <c r="R468" s="22">
        <f t="shared" si="145"/>
        <v>313.2</v>
      </c>
      <c r="S468" s="2"/>
      <c r="T468" s="2"/>
      <c r="U468" s="2"/>
      <c r="V468" s="2">
        <f t="shared" si="136"/>
        <v>0</v>
      </c>
      <c r="W468" s="3">
        <f t="shared" si="129"/>
        <v>0</v>
      </c>
      <c r="X468" s="2"/>
      <c r="Y468" s="2"/>
      <c r="Z468" s="2"/>
      <c r="AA468" s="2">
        <f t="shared" si="137"/>
        <v>0</v>
      </c>
      <c r="AB468" s="3">
        <f t="shared" si="130"/>
        <v>0</v>
      </c>
      <c r="AC468" s="2"/>
      <c r="AD468" s="2"/>
      <c r="AE468" s="2"/>
      <c r="AF468" s="2">
        <f t="shared" si="138"/>
        <v>0</v>
      </c>
      <c r="AG468" s="3">
        <f t="shared" si="131"/>
        <v>0</v>
      </c>
      <c r="AH468" s="2"/>
      <c r="AI468" s="2"/>
      <c r="AJ468" s="2"/>
      <c r="AK468" s="2">
        <f t="shared" si="139"/>
        <v>0</v>
      </c>
      <c r="AL468" s="4">
        <f t="shared" si="132"/>
        <v>0</v>
      </c>
      <c r="AM468" s="2"/>
      <c r="AN468" s="2"/>
      <c r="AO468" s="2"/>
      <c r="AP468" s="2">
        <f t="shared" si="140"/>
        <v>0</v>
      </c>
      <c r="AQ468" s="4">
        <f t="shared" si="133"/>
        <v>0</v>
      </c>
      <c r="AR468" s="2"/>
      <c r="AS468" s="2"/>
      <c r="AT468" s="2"/>
      <c r="AU468" s="2">
        <f t="shared" si="141"/>
        <v>0</v>
      </c>
      <c r="AV468" s="4">
        <f t="shared" si="134"/>
        <v>0</v>
      </c>
    </row>
    <row r="469" spans="1:48" ht="24.75" x14ac:dyDescent="0.25">
      <c r="A469" s="14">
        <v>103000901</v>
      </c>
      <c r="B469" s="15" t="str">
        <f>VLOOKUP(A469,'[31]MEDICAMENTOS OCT-NOV-DIC 2025'!$B$2:$D$1754,3,0)</f>
        <v>TRAMADOL 100mg/ml, solución, gotas, V.O.</v>
      </c>
      <c r="C469" s="16">
        <v>12.86</v>
      </c>
      <c r="D469" s="17">
        <v>0</v>
      </c>
      <c r="E469" s="17">
        <v>23</v>
      </c>
      <c r="F469" s="17">
        <v>20</v>
      </c>
      <c r="G469" s="18">
        <f t="shared" si="142"/>
        <v>43</v>
      </c>
      <c r="H469" s="16">
        <f t="shared" si="143"/>
        <v>552.98</v>
      </c>
      <c r="I469" s="17">
        <v>0</v>
      </c>
      <c r="J469" s="17">
        <v>0</v>
      </c>
      <c r="K469" s="17">
        <v>10</v>
      </c>
      <c r="L469" s="19">
        <f t="shared" si="135"/>
        <v>10</v>
      </c>
      <c r="M469" s="20">
        <f t="shared" si="128"/>
        <v>128.6</v>
      </c>
      <c r="N469" s="17">
        <v>0</v>
      </c>
      <c r="O469" s="17">
        <v>0</v>
      </c>
      <c r="P469" s="17">
        <v>0</v>
      </c>
      <c r="Q469" s="21">
        <f t="shared" si="144"/>
        <v>0</v>
      </c>
      <c r="R469" s="22">
        <f t="shared" si="145"/>
        <v>0</v>
      </c>
      <c r="S469" s="2"/>
      <c r="T469" s="2"/>
      <c r="U469" s="2"/>
      <c r="V469" s="2">
        <f t="shared" si="136"/>
        <v>0</v>
      </c>
      <c r="W469" s="3">
        <f t="shared" si="129"/>
        <v>0</v>
      </c>
      <c r="X469" s="2"/>
      <c r="Y469" s="2"/>
      <c r="Z469" s="2"/>
      <c r="AA469" s="2">
        <f t="shared" si="137"/>
        <v>0</v>
      </c>
      <c r="AB469" s="3">
        <f t="shared" si="130"/>
        <v>0</v>
      </c>
      <c r="AC469" s="2"/>
      <c r="AD469" s="2"/>
      <c r="AE469" s="2"/>
      <c r="AF469" s="2">
        <f t="shared" si="138"/>
        <v>0</v>
      </c>
      <c r="AG469" s="3">
        <f t="shared" si="131"/>
        <v>0</v>
      </c>
      <c r="AH469" s="2"/>
      <c r="AI469" s="2"/>
      <c r="AJ469" s="2"/>
      <c r="AK469" s="2">
        <f t="shared" si="139"/>
        <v>0</v>
      </c>
      <c r="AL469" s="4">
        <f t="shared" si="132"/>
        <v>0</v>
      </c>
      <c r="AM469" s="2"/>
      <c r="AN469" s="2"/>
      <c r="AO469" s="2"/>
      <c r="AP469" s="2">
        <f t="shared" si="140"/>
        <v>0</v>
      </c>
      <c r="AQ469" s="4">
        <f t="shared" si="133"/>
        <v>0</v>
      </c>
      <c r="AR469" s="2"/>
      <c r="AS469" s="2"/>
      <c r="AT469" s="2"/>
      <c r="AU469" s="2">
        <f t="shared" si="141"/>
        <v>0</v>
      </c>
      <c r="AV469" s="4">
        <f t="shared" si="134"/>
        <v>0</v>
      </c>
    </row>
    <row r="470" spans="1:48" ht="24.75" x14ac:dyDescent="0.25">
      <c r="A470" s="14">
        <v>103001301</v>
      </c>
      <c r="B470" s="15" t="str">
        <f>VLOOKUP(A470,'[31]MEDICAMENTOS OCT-NOV-DIC 2025'!$B$2:$D$1754,3,0)</f>
        <v>LEVETIRACETAM 100MG/ML SOLUC O SUSP V.O.</v>
      </c>
      <c r="C470" s="16">
        <v>12.87</v>
      </c>
      <c r="D470" s="17">
        <v>0</v>
      </c>
      <c r="E470" s="17">
        <v>0</v>
      </c>
      <c r="F470" s="17">
        <v>0</v>
      </c>
      <c r="G470" s="18">
        <f t="shared" si="142"/>
        <v>0</v>
      </c>
      <c r="H470" s="16">
        <f t="shared" si="143"/>
        <v>0</v>
      </c>
      <c r="I470" s="17">
        <v>1470</v>
      </c>
      <c r="J470" s="17">
        <v>0</v>
      </c>
      <c r="K470" s="17">
        <v>0</v>
      </c>
      <c r="L470" s="19">
        <f t="shared" si="135"/>
        <v>1470</v>
      </c>
      <c r="M470" s="20">
        <f t="shared" si="128"/>
        <v>18918.899999999998</v>
      </c>
      <c r="N470" s="17">
        <v>895</v>
      </c>
      <c r="O470" s="17">
        <v>5</v>
      </c>
      <c r="P470" s="17">
        <v>0</v>
      </c>
      <c r="Q470" s="21">
        <f t="shared" si="144"/>
        <v>900</v>
      </c>
      <c r="R470" s="22">
        <f t="shared" si="145"/>
        <v>11583</v>
      </c>
      <c r="S470" s="2"/>
      <c r="T470" s="2"/>
      <c r="U470" s="2"/>
      <c r="V470" s="2">
        <f t="shared" si="136"/>
        <v>0</v>
      </c>
      <c r="W470" s="3">
        <f t="shared" si="129"/>
        <v>0</v>
      </c>
      <c r="X470" s="2"/>
      <c r="Y470" s="2"/>
      <c r="Z470" s="2"/>
      <c r="AA470" s="2">
        <f t="shared" si="137"/>
        <v>0</v>
      </c>
      <c r="AB470" s="3">
        <f t="shared" si="130"/>
        <v>0</v>
      </c>
      <c r="AC470" s="2"/>
      <c r="AD470" s="2"/>
      <c r="AE470" s="2"/>
      <c r="AF470" s="2">
        <f t="shared" si="138"/>
        <v>0</v>
      </c>
      <c r="AG470" s="3">
        <f t="shared" si="131"/>
        <v>0</v>
      </c>
      <c r="AH470" s="2"/>
      <c r="AI470" s="2"/>
      <c r="AJ470" s="2"/>
      <c r="AK470" s="2">
        <f t="shared" si="139"/>
        <v>0</v>
      </c>
      <c r="AL470" s="4">
        <f t="shared" si="132"/>
        <v>0</v>
      </c>
      <c r="AM470" s="2"/>
      <c r="AN470" s="2"/>
      <c r="AO470" s="2"/>
      <c r="AP470" s="2">
        <f t="shared" si="140"/>
        <v>0</v>
      </c>
      <c r="AQ470" s="4">
        <f t="shared" si="133"/>
        <v>0</v>
      </c>
      <c r="AR470" s="2"/>
      <c r="AS470" s="2"/>
      <c r="AT470" s="2"/>
      <c r="AU470" s="2">
        <f t="shared" si="141"/>
        <v>0</v>
      </c>
      <c r="AV470" s="4">
        <f t="shared" si="134"/>
        <v>0</v>
      </c>
    </row>
    <row r="471" spans="1:48" ht="24.75" x14ac:dyDescent="0.25">
      <c r="A471" s="14">
        <v>103001401</v>
      </c>
      <c r="B471" s="15" t="str">
        <f>VLOOKUP(A471,'[31]MEDICAMENTOS OCT-NOV-DIC 2025'!$B$2:$D$1754,3,0)</f>
        <v>TROPICAMIDA 8MG/FENIL 50MG SOL V/OFTALMI</v>
      </c>
      <c r="C471" s="16">
        <v>0</v>
      </c>
      <c r="D471" s="17">
        <v>0</v>
      </c>
      <c r="E471" s="17">
        <v>0</v>
      </c>
      <c r="F471" s="17">
        <v>0</v>
      </c>
      <c r="G471" s="18">
        <f t="shared" si="142"/>
        <v>0</v>
      </c>
      <c r="H471" s="16">
        <f t="shared" si="143"/>
        <v>0</v>
      </c>
      <c r="I471" s="17">
        <v>0</v>
      </c>
      <c r="J471" s="17">
        <v>0</v>
      </c>
      <c r="K471" s="17">
        <v>0</v>
      </c>
      <c r="L471" s="19">
        <f t="shared" si="135"/>
        <v>0</v>
      </c>
      <c r="M471" s="20">
        <f t="shared" si="128"/>
        <v>0</v>
      </c>
      <c r="N471" s="17">
        <v>0</v>
      </c>
      <c r="O471" s="17">
        <v>0</v>
      </c>
      <c r="P471" s="17">
        <v>0</v>
      </c>
      <c r="Q471" s="21">
        <f t="shared" si="144"/>
        <v>0</v>
      </c>
      <c r="R471" s="22">
        <f t="shared" si="145"/>
        <v>0</v>
      </c>
      <c r="S471" s="2"/>
      <c r="T471" s="2"/>
      <c r="U471" s="2"/>
      <c r="V471" s="2">
        <f t="shared" si="136"/>
        <v>0</v>
      </c>
      <c r="W471" s="3">
        <f t="shared" si="129"/>
        <v>0</v>
      </c>
      <c r="X471" s="2"/>
      <c r="Y471" s="2"/>
      <c r="Z471" s="2"/>
      <c r="AA471" s="2">
        <f t="shared" si="137"/>
        <v>0</v>
      </c>
      <c r="AB471" s="3">
        <f t="shared" si="130"/>
        <v>0</v>
      </c>
      <c r="AC471" s="2"/>
      <c r="AD471" s="2"/>
      <c r="AE471" s="2"/>
      <c r="AF471" s="2">
        <f t="shared" si="138"/>
        <v>0</v>
      </c>
      <c r="AG471" s="3">
        <f t="shared" si="131"/>
        <v>0</v>
      </c>
      <c r="AH471" s="2"/>
      <c r="AI471" s="2"/>
      <c r="AJ471" s="2"/>
      <c r="AK471" s="2">
        <f t="shared" si="139"/>
        <v>0</v>
      </c>
      <c r="AL471" s="4">
        <f t="shared" si="132"/>
        <v>0</v>
      </c>
      <c r="AM471" s="2"/>
      <c r="AN471" s="2"/>
      <c r="AO471" s="2"/>
      <c r="AP471" s="2">
        <f t="shared" si="140"/>
        <v>0</v>
      </c>
      <c r="AQ471" s="4">
        <f t="shared" si="133"/>
        <v>0</v>
      </c>
      <c r="AR471" s="2"/>
      <c r="AS471" s="2"/>
      <c r="AT471" s="2"/>
      <c r="AU471" s="2">
        <f t="shared" si="141"/>
        <v>0</v>
      </c>
      <c r="AV471" s="4">
        <f t="shared" si="134"/>
        <v>0</v>
      </c>
    </row>
    <row r="472" spans="1:48" ht="36.75" x14ac:dyDescent="0.25">
      <c r="A472" s="14">
        <v>103001801</v>
      </c>
      <c r="B472" s="15" t="str">
        <f>VLOOKUP(A472,'[31]MEDICAMENTOS OCT-NOV-DIC 2025'!$B$2:$D$1754,3,0)</f>
        <v>HALOPERIDOL 2mg/ml, gotas, solución, frasco cuentagotas o gotero calibrado, 15ml, V.O.</v>
      </c>
      <c r="C472" s="16">
        <v>3.8</v>
      </c>
      <c r="D472" s="17">
        <v>1</v>
      </c>
      <c r="E472" s="17">
        <v>1361</v>
      </c>
      <c r="F472" s="17">
        <v>1430</v>
      </c>
      <c r="G472" s="18">
        <f t="shared" si="142"/>
        <v>2792</v>
      </c>
      <c r="H472" s="16">
        <f t="shared" si="143"/>
        <v>10609.6</v>
      </c>
      <c r="I472" s="17">
        <v>4231</v>
      </c>
      <c r="J472" s="17">
        <v>1016</v>
      </c>
      <c r="K472" s="17">
        <v>1140</v>
      </c>
      <c r="L472" s="19">
        <f>SUM(I472:K472)</f>
        <v>6387</v>
      </c>
      <c r="M472" s="20">
        <f>C472*L472</f>
        <v>24270.6</v>
      </c>
      <c r="N472" s="17">
        <v>2946</v>
      </c>
      <c r="O472" s="17">
        <v>708</v>
      </c>
      <c r="P472" s="17">
        <v>881</v>
      </c>
      <c r="Q472" s="21">
        <f t="shared" si="144"/>
        <v>4535</v>
      </c>
      <c r="R472" s="22">
        <f t="shared" si="145"/>
        <v>17233</v>
      </c>
      <c r="S472" s="2"/>
      <c r="T472" s="2"/>
      <c r="U472" s="2"/>
      <c r="V472" s="2">
        <f t="shared" si="136"/>
        <v>0</v>
      </c>
      <c r="W472" s="3">
        <f t="shared" si="129"/>
        <v>0</v>
      </c>
      <c r="X472" s="2"/>
      <c r="Y472" s="2"/>
      <c r="Z472" s="2"/>
      <c r="AA472" s="2">
        <f t="shared" si="137"/>
        <v>0</v>
      </c>
      <c r="AB472" s="3">
        <f t="shared" si="130"/>
        <v>0</v>
      </c>
      <c r="AC472" s="2"/>
      <c r="AD472" s="2"/>
      <c r="AE472" s="2"/>
      <c r="AF472" s="2">
        <f t="shared" si="138"/>
        <v>0</v>
      </c>
      <c r="AG472" s="3">
        <f t="shared" si="131"/>
        <v>0</v>
      </c>
      <c r="AH472" s="2"/>
      <c r="AI472" s="2"/>
      <c r="AJ472" s="2"/>
      <c r="AK472" s="2">
        <f t="shared" si="139"/>
        <v>0</v>
      </c>
      <c r="AL472" s="4">
        <f t="shared" si="132"/>
        <v>0</v>
      </c>
      <c r="AM472" s="2"/>
      <c r="AN472" s="2"/>
      <c r="AO472" s="2"/>
      <c r="AP472" s="2">
        <f t="shared" si="140"/>
        <v>0</v>
      </c>
      <c r="AQ472" s="4">
        <f t="shared" si="133"/>
        <v>0</v>
      </c>
      <c r="AR472" s="2"/>
      <c r="AS472" s="2"/>
      <c r="AT472" s="2"/>
      <c r="AU472" s="2">
        <f t="shared" si="141"/>
        <v>0</v>
      </c>
      <c r="AV472" s="4">
        <f t="shared" si="134"/>
        <v>0</v>
      </c>
    </row>
    <row r="473" spans="1:48" ht="24.75" x14ac:dyDescent="0.25">
      <c r="A473" s="14">
        <v>103002901</v>
      </c>
      <c r="B473" s="15" t="str">
        <f>VLOOKUP(A473,'[31]MEDICAMENTOS OCT-NOV-DIC 2025'!$B$2:$D$1754,3,0)</f>
        <v>CLORANFENICOL, 0.5%, GOTAS, SOLUCIÓN, FRASCO 5-15ML, VÍA OFTÁLMICA</v>
      </c>
      <c r="C473" s="16">
        <v>3.7</v>
      </c>
      <c r="D473" s="17">
        <v>0</v>
      </c>
      <c r="E473" s="17">
        <v>0</v>
      </c>
      <c r="F473" s="17">
        <v>0</v>
      </c>
      <c r="G473" s="18">
        <f t="shared" si="142"/>
        <v>0</v>
      </c>
      <c r="H473" s="16">
        <f t="shared" si="143"/>
        <v>0</v>
      </c>
      <c r="I473" s="17">
        <v>0</v>
      </c>
      <c r="J473" s="17">
        <v>0</v>
      </c>
      <c r="K473" s="17">
        <v>0</v>
      </c>
      <c r="L473" s="19">
        <f t="shared" ref="L473:L536" si="146">SUM(I473:K473)</f>
        <v>0</v>
      </c>
      <c r="M473" s="20">
        <f t="shared" ref="M473:M536" si="147">C473*L473</f>
        <v>0</v>
      </c>
      <c r="N473" s="17">
        <v>0</v>
      </c>
      <c r="O473" s="17">
        <v>0</v>
      </c>
      <c r="P473" s="17">
        <v>0</v>
      </c>
      <c r="Q473" s="21">
        <f t="shared" si="144"/>
        <v>0</v>
      </c>
      <c r="R473" s="22">
        <f t="shared" si="145"/>
        <v>0</v>
      </c>
      <c r="S473" s="2"/>
      <c r="T473" s="2"/>
      <c r="U473" s="2"/>
      <c r="V473" s="2"/>
      <c r="W473" s="3"/>
      <c r="X473" s="2"/>
      <c r="Y473" s="2"/>
      <c r="Z473" s="2"/>
      <c r="AA473" s="2"/>
      <c r="AB473" s="3"/>
      <c r="AC473" s="2"/>
      <c r="AD473" s="2"/>
      <c r="AE473" s="2"/>
      <c r="AF473" s="2"/>
      <c r="AG473" s="3"/>
      <c r="AH473" s="2"/>
      <c r="AI473" s="2"/>
      <c r="AJ473" s="2"/>
      <c r="AK473" s="2"/>
      <c r="AL473" s="4"/>
      <c r="AM473" s="2"/>
      <c r="AN473" s="2"/>
      <c r="AO473" s="2"/>
      <c r="AP473" s="2"/>
      <c r="AQ473" s="4"/>
      <c r="AR473" s="2"/>
      <c r="AS473" s="2"/>
      <c r="AT473" s="2"/>
      <c r="AU473" s="2"/>
      <c r="AV473" s="4"/>
    </row>
    <row r="474" spans="1:48" ht="36.75" x14ac:dyDescent="0.25">
      <c r="A474" s="14">
        <v>103003201</v>
      </c>
      <c r="B474" s="15" t="str">
        <f>VLOOKUP(A474,'[31]MEDICAMENTOS OCT-NOV-DIC 2025'!$B$2:$D$1754,3,0)</f>
        <v>HIDROCORTISONA 0.25-2.5%, loción, frasco, 15-30ml, Vía Tópica. (Corticoide de baja potencia).</v>
      </c>
      <c r="C474" s="16">
        <v>3</v>
      </c>
      <c r="D474" s="17">
        <v>106</v>
      </c>
      <c r="E474" s="17">
        <v>97</v>
      </c>
      <c r="F474" s="17">
        <v>20</v>
      </c>
      <c r="G474" s="18">
        <f t="shared" si="142"/>
        <v>223</v>
      </c>
      <c r="H474" s="16">
        <f t="shared" si="143"/>
        <v>669</v>
      </c>
      <c r="I474" s="17">
        <v>11</v>
      </c>
      <c r="J474" s="17">
        <v>77</v>
      </c>
      <c r="K474" s="17">
        <v>28</v>
      </c>
      <c r="L474" s="19">
        <f t="shared" si="146"/>
        <v>116</v>
      </c>
      <c r="M474" s="20">
        <f t="shared" si="147"/>
        <v>348</v>
      </c>
      <c r="N474" s="17">
        <v>11</v>
      </c>
      <c r="O474" s="17">
        <v>20</v>
      </c>
      <c r="P474" s="17">
        <v>0</v>
      </c>
      <c r="Q474" s="21">
        <f t="shared" si="144"/>
        <v>31</v>
      </c>
      <c r="R474" s="22">
        <f t="shared" si="145"/>
        <v>93</v>
      </c>
      <c r="S474" s="2"/>
      <c r="T474" s="2"/>
      <c r="U474" s="2"/>
      <c r="V474" s="2"/>
      <c r="W474" s="3"/>
      <c r="X474" s="2"/>
      <c r="Y474" s="2"/>
      <c r="Z474" s="2"/>
      <c r="AA474" s="2"/>
      <c r="AB474" s="3"/>
      <c r="AC474" s="2"/>
      <c r="AD474" s="2"/>
      <c r="AE474" s="2"/>
      <c r="AF474" s="2"/>
      <c r="AG474" s="3"/>
      <c r="AH474" s="2"/>
      <c r="AI474" s="2"/>
      <c r="AJ474" s="2"/>
      <c r="AK474" s="2"/>
      <c r="AL474" s="4"/>
      <c r="AM474" s="2"/>
      <c r="AN474" s="2"/>
      <c r="AO474" s="2"/>
      <c r="AP474" s="2"/>
      <c r="AQ474" s="4"/>
      <c r="AR474" s="2"/>
      <c r="AS474" s="2"/>
      <c r="AT474" s="2"/>
      <c r="AU474" s="2"/>
      <c r="AV474" s="4"/>
    </row>
    <row r="475" spans="1:48" ht="36.75" x14ac:dyDescent="0.25">
      <c r="A475" s="14">
        <v>103003401</v>
      </c>
      <c r="B475" s="15" t="str">
        <f>VLOOKUP(A475,'[31]MEDICAMENTOS OCT-NOV-DIC 2025'!$B$2:$D$1754,3,0)</f>
        <v>POLIMIXINA B, NEOMICINA, HIDROCORTISONA 1%, gotas, suspensión, frasco, 5ml, Vía Ótica.</v>
      </c>
      <c r="C475" s="16">
        <v>13.67</v>
      </c>
      <c r="D475" s="17">
        <v>0</v>
      </c>
      <c r="E475" s="17">
        <v>813</v>
      </c>
      <c r="F475" s="17">
        <v>751</v>
      </c>
      <c r="G475" s="18">
        <f t="shared" si="142"/>
        <v>1564</v>
      </c>
      <c r="H475" s="16">
        <f t="shared" si="143"/>
        <v>21379.88</v>
      </c>
      <c r="I475" s="17">
        <v>504</v>
      </c>
      <c r="J475" s="17">
        <v>1287</v>
      </c>
      <c r="K475" s="17">
        <v>2048</v>
      </c>
      <c r="L475" s="19">
        <f t="shared" si="146"/>
        <v>3839</v>
      </c>
      <c r="M475" s="20">
        <f t="shared" si="147"/>
        <v>52479.13</v>
      </c>
      <c r="N475" s="17">
        <v>2268</v>
      </c>
      <c r="O475" s="17">
        <v>870</v>
      </c>
      <c r="P475" s="17">
        <v>1955</v>
      </c>
      <c r="Q475" s="21">
        <f t="shared" si="144"/>
        <v>5093</v>
      </c>
      <c r="R475" s="22">
        <f t="shared" si="145"/>
        <v>69621.31</v>
      </c>
      <c r="S475" s="2"/>
      <c r="T475" s="2"/>
      <c r="U475" s="2"/>
      <c r="V475" s="2"/>
      <c r="W475" s="3"/>
      <c r="X475" s="2"/>
      <c r="Y475" s="2"/>
      <c r="Z475" s="2"/>
      <c r="AA475" s="2"/>
      <c r="AB475" s="3"/>
      <c r="AC475" s="2"/>
      <c r="AD475" s="2"/>
      <c r="AE475" s="2"/>
      <c r="AF475" s="2"/>
      <c r="AG475" s="3"/>
      <c r="AH475" s="2"/>
      <c r="AI475" s="2"/>
      <c r="AJ475" s="2"/>
      <c r="AK475" s="2"/>
      <c r="AL475" s="4"/>
      <c r="AM475" s="2"/>
      <c r="AN475" s="2"/>
      <c r="AO475" s="2"/>
      <c r="AP475" s="2"/>
      <c r="AQ475" s="4"/>
      <c r="AR475" s="2"/>
      <c r="AS475" s="2"/>
      <c r="AT475" s="2"/>
      <c r="AU475" s="2"/>
      <c r="AV475" s="4"/>
    </row>
    <row r="476" spans="1:48" ht="36.75" x14ac:dyDescent="0.25">
      <c r="A476" s="14">
        <v>103005501</v>
      </c>
      <c r="B476" s="15" t="str">
        <f>VLOOKUP(A476,'[31]MEDICAMENTOS OCT-NOV-DIC 2025'!$B$2:$D$1754,3,0)</f>
        <v>METACRESOLSULFÓNICO ÁCIDO con FORMALDEHÍDO (POLICRESULENO) 36 - 41%, líquido, frasco, 10-25ml, Vía Tópica.</v>
      </c>
      <c r="C476" s="16">
        <v>8.19</v>
      </c>
      <c r="D476" s="17">
        <v>0</v>
      </c>
      <c r="E476" s="17">
        <v>0</v>
      </c>
      <c r="F476" s="17">
        <v>0</v>
      </c>
      <c r="G476" s="18">
        <f t="shared" si="142"/>
        <v>0</v>
      </c>
      <c r="H476" s="16">
        <f t="shared" si="143"/>
        <v>0</v>
      </c>
      <c r="I476" s="17">
        <v>0</v>
      </c>
      <c r="J476" s="17">
        <v>0</v>
      </c>
      <c r="K476" s="17">
        <v>0</v>
      </c>
      <c r="L476" s="19">
        <f t="shared" si="146"/>
        <v>0</v>
      </c>
      <c r="M476" s="20">
        <f t="shared" si="147"/>
        <v>0</v>
      </c>
      <c r="N476" s="17">
        <v>0</v>
      </c>
      <c r="O476" s="17">
        <v>0</v>
      </c>
      <c r="P476" s="17">
        <v>0</v>
      </c>
      <c r="Q476" s="21">
        <f t="shared" si="144"/>
        <v>0</v>
      </c>
      <c r="R476" s="22">
        <f t="shared" si="145"/>
        <v>0</v>
      </c>
      <c r="S476" s="2"/>
      <c r="T476" s="2"/>
      <c r="U476" s="2"/>
      <c r="V476" s="2"/>
      <c r="W476" s="3"/>
      <c r="X476" s="2"/>
      <c r="Y476" s="2"/>
      <c r="Z476" s="2"/>
      <c r="AA476" s="2"/>
      <c r="AB476" s="3"/>
      <c r="AC476" s="2"/>
      <c r="AD476" s="2"/>
      <c r="AE476" s="2"/>
      <c r="AF476" s="2"/>
      <c r="AG476" s="3"/>
      <c r="AH476" s="2"/>
      <c r="AI476" s="2"/>
      <c r="AJ476" s="2"/>
      <c r="AK476" s="2"/>
      <c r="AL476" s="4"/>
      <c r="AM476" s="2"/>
      <c r="AN476" s="2"/>
      <c r="AO476" s="2"/>
      <c r="AP476" s="2"/>
      <c r="AQ476" s="4"/>
      <c r="AR476" s="2"/>
      <c r="AS476" s="2"/>
      <c r="AT476" s="2"/>
      <c r="AU476" s="2"/>
      <c r="AV476" s="4"/>
    </row>
    <row r="477" spans="1:48" ht="24.75" x14ac:dyDescent="0.25">
      <c r="A477" s="14">
        <v>103005802</v>
      </c>
      <c r="B477" s="15" t="str">
        <f>VLOOKUP(A477,'[31]MEDICAMENTOS OCT-NOV-DIC 2025'!$B$2:$D$1754,3,0)</f>
        <v>HOMATROPINA METILBROMURO 5mg/5ml, elixir, frasco, 120ml, V.O.</v>
      </c>
      <c r="C477" s="16">
        <v>0.87</v>
      </c>
      <c r="D477" s="17">
        <v>1496</v>
      </c>
      <c r="E477" s="17">
        <v>3071</v>
      </c>
      <c r="F477" s="17">
        <v>8851</v>
      </c>
      <c r="G477" s="18">
        <f t="shared" si="142"/>
        <v>13418</v>
      </c>
      <c r="H477" s="16">
        <f t="shared" si="143"/>
        <v>11673.66</v>
      </c>
      <c r="I477" s="17">
        <v>838</v>
      </c>
      <c r="J477" s="17">
        <v>2609</v>
      </c>
      <c r="K477" s="17">
        <v>7747</v>
      </c>
      <c r="L477" s="19">
        <f t="shared" si="146"/>
        <v>11194</v>
      </c>
      <c r="M477" s="20">
        <f t="shared" si="147"/>
        <v>9738.7800000000007</v>
      </c>
      <c r="N477" s="17">
        <v>160</v>
      </c>
      <c r="O477" s="17">
        <v>2465</v>
      </c>
      <c r="P477" s="17">
        <v>7387</v>
      </c>
      <c r="Q477" s="21">
        <f t="shared" si="144"/>
        <v>10012</v>
      </c>
      <c r="R477" s="22">
        <f t="shared" si="145"/>
        <v>8710.44</v>
      </c>
      <c r="S477" s="2"/>
      <c r="T477" s="2"/>
      <c r="U477" s="2"/>
      <c r="V477" s="2"/>
      <c r="W477" s="3"/>
      <c r="X477" s="2"/>
      <c r="Y477" s="2"/>
      <c r="Z477" s="2"/>
      <c r="AA477" s="2"/>
      <c r="AB477" s="3"/>
      <c r="AC477" s="2"/>
      <c r="AD477" s="2"/>
      <c r="AE477" s="2"/>
      <c r="AF477" s="2"/>
      <c r="AG477" s="3"/>
      <c r="AH477" s="2"/>
      <c r="AI477" s="2"/>
      <c r="AJ477" s="2"/>
      <c r="AK477" s="2"/>
      <c r="AL477" s="4"/>
      <c r="AM477" s="2"/>
      <c r="AN477" s="2"/>
      <c r="AO477" s="2"/>
      <c r="AP477" s="2"/>
      <c r="AQ477" s="4"/>
      <c r="AR477" s="2"/>
      <c r="AS477" s="2"/>
      <c r="AT477" s="2"/>
      <c r="AU477" s="2"/>
      <c r="AV477" s="4"/>
    </row>
    <row r="478" spans="1:48" ht="24.75" x14ac:dyDescent="0.25">
      <c r="A478" s="14">
        <v>103006801</v>
      </c>
      <c r="B478" s="15" t="str">
        <f>VLOOKUP(A478,'[31]MEDICAMENTOS OCT-NOV-DIC 2025'!$B$2:$D$1754,3,0)</f>
        <v>POTASIO GLUCONATO, 20MEQ/15ML, ELIXIR, FRASCO, 150-200ML, V.O.</v>
      </c>
      <c r="C478" s="16">
        <v>6.64</v>
      </c>
      <c r="D478" s="17">
        <v>0</v>
      </c>
      <c r="E478" s="17">
        <v>0</v>
      </c>
      <c r="F478" s="17">
        <v>0</v>
      </c>
      <c r="G478" s="18">
        <f t="shared" si="142"/>
        <v>0</v>
      </c>
      <c r="H478" s="16">
        <f t="shared" si="143"/>
        <v>0</v>
      </c>
      <c r="I478" s="17">
        <v>0</v>
      </c>
      <c r="J478" s="17">
        <v>0</v>
      </c>
      <c r="K478" s="17">
        <v>0</v>
      </c>
      <c r="L478" s="19">
        <f t="shared" si="146"/>
        <v>0</v>
      </c>
      <c r="M478" s="20">
        <f t="shared" si="147"/>
        <v>0</v>
      </c>
      <c r="N478" s="17">
        <v>1038</v>
      </c>
      <c r="O478" s="17">
        <v>314</v>
      </c>
      <c r="P478" s="17">
        <v>0</v>
      </c>
      <c r="Q478" s="21">
        <f t="shared" si="144"/>
        <v>1352</v>
      </c>
      <c r="R478" s="22">
        <f t="shared" si="145"/>
        <v>8977.2799999999988</v>
      </c>
      <c r="S478" s="2"/>
      <c r="T478" s="2"/>
      <c r="U478" s="2"/>
      <c r="V478" s="2"/>
      <c r="W478" s="3"/>
      <c r="X478" s="2"/>
      <c r="Y478" s="2"/>
      <c r="Z478" s="2"/>
      <c r="AA478" s="2"/>
      <c r="AB478" s="3"/>
      <c r="AC478" s="2"/>
      <c r="AD478" s="2"/>
      <c r="AE478" s="2"/>
      <c r="AF478" s="2"/>
      <c r="AG478" s="3"/>
      <c r="AH478" s="2"/>
      <c r="AI478" s="2"/>
      <c r="AJ478" s="2"/>
      <c r="AK478" s="2"/>
      <c r="AL478" s="4"/>
      <c r="AM478" s="2"/>
      <c r="AN478" s="2"/>
      <c r="AO478" s="2"/>
      <c r="AP478" s="2"/>
      <c r="AQ478" s="4"/>
      <c r="AR478" s="2"/>
      <c r="AS478" s="2"/>
      <c r="AT478" s="2"/>
      <c r="AU478" s="2"/>
      <c r="AV478" s="4"/>
    </row>
    <row r="479" spans="1:48" ht="48.75" x14ac:dyDescent="0.25">
      <c r="A479" s="14">
        <v>103007502</v>
      </c>
      <c r="B479" s="15" t="str">
        <f>VLOOKUP(A479,'[31]MEDICAMENTOS OCT-NOV-DIC 2025'!$B$2:$D$1754,3,0)</f>
        <v>MUCILOIDES HIDROFÍLICOS DERIVADOS DE PLANTAGINACEAE (equivalente a un  mínimo de 49% de PSYLLIUM), polvo o cáscara, frasco, 200-350g, V.O.</v>
      </c>
      <c r="C479" s="16">
        <v>3.8</v>
      </c>
      <c r="D479" s="17">
        <v>23234</v>
      </c>
      <c r="E479" s="17">
        <v>1410</v>
      </c>
      <c r="F479" s="17">
        <v>70</v>
      </c>
      <c r="G479" s="18">
        <f t="shared" si="142"/>
        <v>24714</v>
      </c>
      <c r="H479" s="16">
        <f t="shared" si="143"/>
        <v>93913.2</v>
      </c>
      <c r="I479" s="17">
        <v>15984</v>
      </c>
      <c r="J479" s="17">
        <v>7000</v>
      </c>
      <c r="K479" s="17">
        <v>2220</v>
      </c>
      <c r="L479" s="19">
        <f t="shared" si="146"/>
        <v>25204</v>
      </c>
      <c r="M479" s="20">
        <f t="shared" si="147"/>
        <v>95775.2</v>
      </c>
      <c r="N479" s="17">
        <v>29034</v>
      </c>
      <c r="O479" s="17">
        <v>4444</v>
      </c>
      <c r="P479" s="17">
        <v>5740</v>
      </c>
      <c r="Q479" s="21">
        <f t="shared" si="144"/>
        <v>39218</v>
      </c>
      <c r="R479" s="22">
        <f t="shared" si="145"/>
        <v>149028.4</v>
      </c>
      <c r="S479" s="2"/>
      <c r="T479" s="2"/>
      <c r="U479" s="2"/>
      <c r="V479" s="2"/>
      <c r="W479" s="3"/>
      <c r="X479" s="2"/>
      <c r="Y479" s="2"/>
      <c r="Z479" s="2"/>
      <c r="AA479" s="2"/>
      <c r="AB479" s="3"/>
      <c r="AC479" s="2"/>
      <c r="AD479" s="2"/>
      <c r="AE479" s="2"/>
      <c r="AF479" s="2"/>
      <c r="AG479" s="3"/>
      <c r="AH479" s="2"/>
      <c r="AI479" s="2"/>
      <c r="AJ479" s="2"/>
      <c r="AK479" s="2"/>
      <c r="AL479" s="4"/>
      <c r="AM479" s="2"/>
      <c r="AN479" s="2"/>
      <c r="AO479" s="2"/>
      <c r="AP479" s="2"/>
      <c r="AQ479" s="4"/>
      <c r="AR479" s="2"/>
      <c r="AS479" s="2"/>
      <c r="AT479" s="2"/>
      <c r="AU479" s="2"/>
      <c r="AV479" s="4"/>
    </row>
    <row r="480" spans="1:48" ht="36.75" x14ac:dyDescent="0.25">
      <c r="A480" s="14">
        <v>103007901</v>
      </c>
      <c r="B480" s="15" t="str">
        <f>VLOOKUP(A480,'[31]MEDICAMENTOS OCT-NOV-DIC 2025'!$B$2:$D$1754,3,0)</f>
        <v xml:space="preserve">ALUMINIO Y MAGNESIO HIDRÓXIDO, 5.9-8.3% DE HIDRÓXIDOS TOTALES, GEL O SUSPENSIÓN, FRASCO, 150-240ML, V.O.                            </v>
      </c>
      <c r="C480" s="16">
        <v>1.18</v>
      </c>
      <c r="D480" s="17">
        <v>110860</v>
      </c>
      <c r="E480" s="17">
        <v>103824</v>
      </c>
      <c r="F480" s="17">
        <v>61722</v>
      </c>
      <c r="G480" s="18">
        <f t="shared" si="142"/>
        <v>276406</v>
      </c>
      <c r="H480" s="16">
        <f t="shared" si="143"/>
        <v>326159.07999999996</v>
      </c>
      <c r="I480" s="17">
        <v>81772</v>
      </c>
      <c r="J480" s="17">
        <v>93792</v>
      </c>
      <c r="K480" s="17">
        <v>55866</v>
      </c>
      <c r="L480" s="19">
        <f t="shared" si="146"/>
        <v>231430</v>
      </c>
      <c r="M480" s="20">
        <f t="shared" si="147"/>
        <v>273087.39999999997</v>
      </c>
      <c r="N480" s="17">
        <v>65452</v>
      </c>
      <c r="O480" s="17">
        <v>86256</v>
      </c>
      <c r="P480" s="17">
        <v>50682</v>
      </c>
      <c r="Q480" s="21">
        <f t="shared" si="144"/>
        <v>202390</v>
      </c>
      <c r="R480" s="22">
        <f t="shared" si="145"/>
        <v>238820.19999999998</v>
      </c>
      <c r="S480" s="2"/>
      <c r="T480" s="2"/>
      <c r="U480" s="2"/>
      <c r="V480" s="2"/>
      <c r="W480" s="3"/>
      <c r="X480" s="2"/>
      <c r="Y480" s="2"/>
      <c r="Z480" s="2"/>
      <c r="AA480" s="2"/>
      <c r="AB480" s="3"/>
      <c r="AC480" s="2"/>
      <c r="AD480" s="2"/>
      <c r="AE480" s="2"/>
      <c r="AF480" s="2"/>
      <c r="AG480" s="3"/>
      <c r="AH480" s="2"/>
      <c r="AI480" s="2"/>
      <c r="AJ480" s="2"/>
      <c r="AK480" s="2"/>
      <c r="AL480" s="4"/>
      <c r="AM480" s="2"/>
      <c r="AN480" s="2"/>
      <c r="AO480" s="2"/>
      <c r="AP480" s="2"/>
      <c r="AQ480" s="4"/>
      <c r="AR480" s="2"/>
      <c r="AS480" s="2"/>
      <c r="AT480" s="2"/>
      <c r="AU480" s="2"/>
      <c r="AV480" s="4"/>
    </row>
    <row r="481" spans="1:48" ht="24.75" x14ac:dyDescent="0.25">
      <c r="A481" s="14">
        <v>103009501</v>
      </c>
      <c r="B481" s="15" t="str">
        <f>VLOOKUP(A481,'[31]MEDICAMENTOS OCT-NOV-DIC 2025'!$B$2:$D$1754,3,0)</f>
        <v>PASIFLORA, 500MG/5ML, SOLUCIÓN, FRASCO, V.O.</v>
      </c>
      <c r="C481" s="16">
        <v>4.5</v>
      </c>
      <c r="D481" s="17">
        <v>11453</v>
      </c>
      <c r="E481" s="17">
        <v>2647</v>
      </c>
      <c r="F481" s="17">
        <v>6345</v>
      </c>
      <c r="G481" s="18">
        <f t="shared" si="142"/>
        <v>20445</v>
      </c>
      <c r="H481" s="16">
        <f t="shared" si="143"/>
        <v>92002.5</v>
      </c>
      <c r="I481" s="17">
        <v>10323</v>
      </c>
      <c r="J481" s="17">
        <v>2312</v>
      </c>
      <c r="K481" s="17">
        <v>5242</v>
      </c>
      <c r="L481" s="19">
        <f t="shared" si="146"/>
        <v>17877</v>
      </c>
      <c r="M481" s="20">
        <f t="shared" si="147"/>
        <v>80446.5</v>
      </c>
      <c r="N481" s="17">
        <v>9483</v>
      </c>
      <c r="O481" s="17">
        <v>1859</v>
      </c>
      <c r="P481" s="17">
        <v>4194</v>
      </c>
      <c r="Q481" s="21">
        <f t="shared" si="144"/>
        <v>15536</v>
      </c>
      <c r="R481" s="22">
        <f t="shared" si="145"/>
        <v>69912</v>
      </c>
      <c r="S481" s="2"/>
      <c r="T481" s="2"/>
      <c r="U481" s="2"/>
      <c r="V481" s="2"/>
      <c r="W481" s="3"/>
      <c r="X481" s="2"/>
      <c r="Y481" s="2"/>
      <c r="Z481" s="2"/>
      <c r="AA481" s="2"/>
      <c r="AB481" s="3"/>
      <c r="AC481" s="2"/>
      <c r="AD481" s="2"/>
      <c r="AE481" s="2"/>
      <c r="AF481" s="2"/>
      <c r="AG481" s="3"/>
      <c r="AH481" s="2"/>
      <c r="AI481" s="2"/>
      <c r="AJ481" s="2"/>
      <c r="AK481" s="2"/>
      <c r="AL481" s="4"/>
      <c r="AM481" s="2"/>
      <c r="AN481" s="2"/>
      <c r="AO481" s="2"/>
      <c r="AP481" s="2"/>
      <c r="AQ481" s="4"/>
      <c r="AR481" s="2"/>
      <c r="AS481" s="2"/>
      <c r="AT481" s="2"/>
      <c r="AU481" s="2"/>
      <c r="AV481" s="4"/>
    </row>
    <row r="482" spans="1:48" ht="24.75" x14ac:dyDescent="0.25">
      <c r="A482" s="14">
        <v>103009901</v>
      </c>
      <c r="B482" s="15" t="str">
        <f>VLOOKUP(A482,'[31]MEDICAMENTOS OCT-NOV-DIC 2025'!$B$2:$D$1754,3,0)</f>
        <v>GUAYACOLATO DE GLICERILO, 100MG/5ML, JARABE, FRASCO, 120ML, V.O.</v>
      </c>
      <c r="C482" s="16">
        <v>0.52</v>
      </c>
      <c r="D482" s="17">
        <v>0</v>
      </c>
      <c r="E482" s="17">
        <v>942</v>
      </c>
      <c r="F482" s="17">
        <v>1692</v>
      </c>
      <c r="G482" s="18">
        <f t="shared" si="142"/>
        <v>2634</v>
      </c>
      <c r="H482" s="16">
        <f t="shared" si="143"/>
        <v>1369.68</v>
      </c>
      <c r="I482" s="17">
        <v>0</v>
      </c>
      <c r="J482" s="17">
        <v>0</v>
      </c>
      <c r="K482" s="17">
        <v>300</v>
      </c>
      <c r="L482" s="19">
        <f t="shared" si="146"/>
        <v>300</v>
      </c>
      <c r="M482" s="20">
        <f t="shared" si="147"/>
        <v>156</v>
      </c>
      <c r="N482" s="17">
        <v>0</v>
      </c>
      <c r="O482" s="17">
        <v>9782</v>
      </c>
      <c r="P482" s="17">
        <v>0</v>
      </c>
      <c r="Q482" s="21">
        <f t="shared" si="144"/>
        <v>9782</v>
      </c>
      <c r="R482" s="22">
        <f t="shared" si="145"/>
        <v>5086.6400000000003</v>
      </c>
      <c r="S482" s="2"/>
      <c r="T482" s="2"/>
      <c r="U482" s="2"/>
      <c r="V482" s="2"/>
      <c r="W482" s="3"/>
      <c r="X482" s="2"/>
      <c r="Y482" s="2"/>
      <c r="Z482" s="2"/>
      <c r="AA482" s="2"/>
      <c r="AB482" s="3"/>
      <c r="AC482" s="2"/>
      <c r="AD482" s="2"/>
      <c r="AE482" s="2"/>
      <c r="AF482" s="2"/>
      <c r="AG482" s="3"/>
      <c r="AH482" s="2"/>
      <c r="AI482" s="2"/>
      <c r="AJ482" s="2"/>
      <c r="AK482" s="2"/>
      <c r="AL482" s="4"/>
      <c r="AM482" s="2"/>
      <c r="AN482" s="2"/>
      <c r="AO482" s="2"/>
      <c r="AP482" s="2"/>
      <c r="AQ482" s="4"/>
      <c r="AR482" s="2"/>
      <c r="AS482" s="2"/>
      <c r="AT482" s="2"/>
      <c r="AU482" s="2"/>
      <c r="AV482" s="4"/>
    </row>
    <row r="483" spans="1:48" ht="36.75" x14ac:dyDescent="0.25">
      <c r="A483" s="14">
        <v>103010301</v>
      </c>
      <c r="B483" s="15" t="str">
        <f>VLOOKUP(A483,'[31]MEDICAMENTOS OCT-NOV-DIC 2025'!$B$2:$D$1754,3,0)</f>
        <v>ALUMINIO ACETATO ÁCIDO, (ACETATO DE CALCIO Y SULFATO DE ALUMÍNIO), POLVO, SOBRE,  2-3G, VÍA TÓPICA.</v>
      </c>
      <c r="C483" s="16">
        <v>0.3</v>
      </c>
      <c r="D483" s="17">
        <v>49100</v>
      </c>
      <c r="E483" s="17">
        <v>49900</v>
      </c>
      <c r="F483" s="17">
        <v>39700</v>
      </c>
      <c r="G483" s="18">
        <f t="shared" si="142"/>
        <v>138700</v>
      </c>
      <c r="H483" s="16">
        <f t="shared" si="143"/>
        <v>41610</v>
      </c>
      <c r="I483" s="17">
        <v>42950</v>
      </c>
      <c r="J483" s="17">
        <v>48850</v>
      </c>
      <c r="K483" s="17">
        <v>38900</v>
      </c>
      <c r="L483" s="19">
        <f t="shared" si="146"/>
        <v>130700</v>
      </c>
      <c r="M483" s="20">
        <f t="shared" si="147"/>
        <v>39210</v>
      </c>
      <c r="N483" s="17">
        <v>40700</v>
      </c>
      <c r="O483" s="17">
        <v>47840</v>
      </c>
      <c r="P483" s="17">
        <v>37950</v>
      </c>
      <c r="Q483" s="21">
        <f t="shared" si="144"/>
        <v>126490</v>
      </c>
      <c r="R483" s="22">
        <f t="shared" si="145"/>
        <v>37947</v>
      </c>
      <c r="S483" s="2"/>
      <c r="T483" s="2"/>
      <c r="U483" s="2"/>
      <c r="V483" s="2"/>
      <c r="W483" s="3"/>
      <c r="X483" s="2"/>
      <c r="Y483" s="2"/>
      <c r="Z483" s="2"/>
      <c r="AA483" s="2"/>
      <c r="AB483" s="3"/>
      <c r="AC483" s="2"/>
      <c r="AD483" s="2"/>
      <c r="AE483" s="2"/>
      <c r="AF483" s="2"/>
      <c r="AG483" s="3"/>
      <c r="AH483" s="2"/>
      <c r="AI483" s="2"/>
      <c r="AJ483" s="2"/>
      <c r="AK483" s="2"/>
      <c r="AL483" s="4"/>
      <c r="AM483" s="2"/>
      <c r="AN483" s="2"/>
      <c r="AO483" s="2"/>
      <c r="AP483" s="2"/>
      <c r="AQ483" s="4"/>
      <c r="AR483" s="2"/>
      <c r="AS483" s="2"/>
      <c r="AT483" s="2"/>
      <c r="AU483" s="2"/>
      <c r="AV483" s="4"/>
    </row>
    <row r="484" spans="1:48" ht="48.75" x14ac:dyDescent="0.25">
      <c r="A484" s="14">
        <v>103012801</v>
      </c>
      <c r="B484" s="15" t="str">
        <f>VLOOKUP(A484,'[31]MEDICAMENTOS OCT-NOV-DIC 2025'!$B$2:$D$1754,3,0)</f>
        <v>TRIMETROPIN 40MG CON SULFAMETOXAZOL 200MG/5ML, SUSPENSIÓN  PEDIÁTRICA, FRASCO, 100-120ML, V.O.</v>
      </c>
      <c r="C484" s="16">
        <v>0.72</v>
      </c>
      <c r="D484" s="17">
        <v>9072</v>
      </c>
      <c r="E484" s="17">
        <v>1520</v>
      </c>
      <c r="F484" s="17">
        <v>100</v>
      </c>
      <c r="G484" s="18">
        <f t="shared" si="142"/>
        <v>10692</v>
      </c>
      <c r="H484" s="16">
        <f t="shared" si="143"/>
        <v>7698.24</v>
      </c>
      <c r="I484" s="17">
        <v>6580</v>
      </c>
      <c r="J484" s="17">
        <v>1292</v>
      </c>
      <c r="K484" s="17">
        <v>381</v>
      </c>
      <c r="L484" s="19">
        <f t="shared" si="146"/>
        <v>8253</v>
      </c>
      <c r="M484" s="20">
        <f t="shared" si="147"/>
        <v>5942.16</v>
      </c>
      <c r="N484" s="17">
        <v>0</v>
      </c>
      <c r="O484" s="17">
        <v>1153</v>
      </c>
      <c r="P484" s="17">
        <v>173</v>
      </c>
      <c r="Q484" s="21">
        <f t="shared" si="144"/>
        <v>1326</v>
      </c>
      <c r="R484" s="22">
        <f t="shared" si="145"/>
        <v>954.71999999999991</v>
      </c>
      <c r="S484" s="2"/>
      <c r="T484" s="2"/>
      <c r="U484" s="2"/>
      <c r="V484" s="2"/>
      <c r="W484" s="3"/>
      <c r="X484" s="2"/>
      <c r="Y484" s="2"/>
      <c r="Z484" s="2"/>
      <c r="AA484" s="2"/>
      <c r="AB484" s="3"/>
      <c r="AC484" s="2"/>
      <c r="AD484" s="2"/>
      <c r="AE484" s="2"/>
      <c r="AF484" s="2"/>
      <c r="AG484" s="3"/>
      <c r="AH484" s="2"/>
      <c r="AI484" s="2"/>
      <c r="AJ484" s="2"/>
      <c r="AK484" s="2"/>
      <c r="AL484" s="4"/>
      <c r="AM484" s="2"/>
      <c r="AN484" s="2"/>
      <c r="AO484" s="2"/>
      <c r="AP484" s="2"/>
      <c r="AQ484" s="4"/>
      <c r="AR484" s="2"/>
      <c r="AS484" s="2"/>
      <c r="AT484" s="2"/>
      <c r="AU484" s="2"/>
      <c r="AV484" s="4"/>
    </row>
    <row r="485" spans="1:48" ht="36.75" x14ac:dyDescent="0.25">
      <c r="A485" s="14">
        <v>103013101</v>
      </c>
      <c r="B485" s="15" t="str">
        <f>VLOOKUP(A485,'[31]MEDICAMENTOS OCT-NOV-DIC 2025'!$B$2:$D$1754,3,0)</f>
        <v>ATROPINA SULFATO, 1%, GOTAS, SOLUCIÓN, FRASCO,  5-10ML, VÍA  OFTÁLMICA.</v>
      </c>
      <c r="C485" s="16">
        <v>3.55</v>
      </c>
      <c r="D485" s="17">
        <v>731</v>
      </c>
      <c r="E485" s="17">
        <v>0</v>
      </c>
      <c r="F485" s="17">
        <v>0</v>
      </c>
      <c r="G485" s="18">
        <f t="shared" si="142"/>
        <v>731</v>
      </c>
      <c r="H485" s="16">
        <f t="shared" si="143"/>
        <v>2595.0499999999997</v>
      </c>
      <c r="I485" s="17">
        <v>731</v>
      </c>
      <c r="J485" s="17">
        <v>0</v>
      </c>
      <c r="K485" s="17">
        <v>0</v>
      </c>
      <c r="L485" s="19">
        <f t="shared" si="146"/>
        <v>731</v>
      </c>
      <c r="M485" s="20">
        <f t="shared" si="147"/>
        <v>2595.0499999999997</v>
      </c>
      <c r="N485" s="17">
        <v>731</v>
      </c>
      <c r="O485" s="17">
        <v>0</v>
      </c>
      <c r="P485" s="17">
        <v>0</v>
      </c>
      <c r="Q485" s="21">
        <f t="shared" si="144"/>
        <v>731</v>
      </c>
      <c r="R485" s="22">
        <f t="shared" si="145"/>
        <v>2595.0499999999997</v>
      </c>
      <c r="S485" s="2"/>
      <c r="T485" s="2"/>
      <c r="U485" s="2"/>
      <c r="V485" s="2"/>
      <c r="W485" s="3"/>
      <c r="X485" s="2"/>
      <c r="Y485" s="2"/>
      <c r="Z485" s="2"/>
      <c r="AA485" s="2"/>
      <c r="AB485" s="3"/>
      <c r="AC485" s="2"/>
      <c r="AD485" s="2"/>
      <c r="AE485" s="2"/>
      <c r="AF485" s="2"/>
      <c r="AG485" s="3"/>
      <c r="AH485" s="2"/>
      <c r="AI485" s="2"/>
      <c r="AJ485" s="2"/>
      <c r="AK485" s="2"/>
      <c r="AL485" s="4"/>
      <c r="AM485" s="2"/>
      <c r="AN485" s="2"/>
      <c r="AO485" s="2"/>
      <c r="AP485" s="2"/>
      <c r="AQ485" s="4"/>
      <c r="AR485" s="2"/>
      <c r="AS485" s="2"/>
      <c r="AT485" s="2"/>
      <c r="AU485" s="2"/>
      <c r="AV485" s="4"/>
    </row>
    <row r="486" spans="1:48" ht="120.75" x14ac:dyDescent="0.25">
      <c r="A486" s="14">
        <v>103015001</v>
      </c>
      <c r="B486" s="15" t="str">
        <f>VLOOKUP(A486,'[31]MEDICAMENTOS OCT-NOV-DIC 2025'!$B$2:$D$1754,3,0)</f>
        <v>ANTIHISTAMÍNICO CON DESCONGESTIONANTE NASAL: ANTIHISTAMÍNICO: BROMFENIRAMINA, 2MG/5ML, O CLORFENIRAMINA, 2MG/5ML, O DEXBROMFENIRAMINA, 1.5MG/5ML, O TRIPROLIDINA, 1.25MG/5ML CON DESCONGESTIONANTE NASAL: FENILEFRINA, 5MG/5ML, O PSEUDOEFEDRINA, 30MG/5ML, JARABE, FRASCO, 60-90ML, V.O.</v>
      </c>
      <c r="C486" s="16">
        <v>0.56999999999999995</v>
      </c>
      <c r="D486" s="17">
        <v>24927</v>
      </c>
      <c r="E486" s="17">
        <v>11980</v>
      </c>
      <c r="F486" s="17">
        <v>13187</v>
      </c>
      <c r="G486" s="18">
        <f t="shared" si="142"/>
        <v>50094</v>
      </c>
      <c r="H486" s="16">
        <f t="shared" si="143"/>
        <v>28553.579999999998</v>
      </c>
      <c r="I486" s="17">
        <v>21153</v>
      </c>
      <c r="J486" s="17">
        <v>9385</v>
      </c>
      <c r="K486" s="17">
        <v>11038</v>
      </c>
      <c r="L486" s="19">
        <f t="shared" si="146"/>
        <v>41576</v>
      </c>
      <c r="M486" s="20">
        <f t="shared" si="147"/>
        <v>23698.32</v>
      </c>
      <c r="N486" s="17">
        <v>19209</v>
      </c>
      <c r="O486" s="17">
        <v>6996</v>
      </c>
      <c r="P486" s="17">
        <v>9310</v>
      </c>
      <c r="Q486" s="21">
        <f t="shared" si="144"/>
        <v>35515</v>
      </c>
      <c r="R486" s="22">
        <f t="shared" si="145"/>
        <v>20243.55</v>
      </c>
      <c r="S486" s="2"/>
      <c r="T486" s="2"/>
      <c r="U486" s="2"/>
      <c r="V486" s="2"/>
      <c r="W486" s="3"/>
      <c r="X486" s="2"/>
      <c r="Y486" s="2"/>
      <c r="Z486" s="2"/>
      <c r="AA486" s="2"/>
      <c r="AB486" s="3"/>
      <c r="AC486" s="2"/>
      <c r="AD486" s="2"/>
      <c r="AE486" s="2"/>
      <c r="AF486" s="2"/>
      <c r="AG486" s="3"/>
      <c r="AH486" s="2"/>
      <c r="AI486" s="2"/>
      <c r="AJ486" s="2"/>
      <c r="AK486" s="2"/>
      <c r="AL486" s="4"/>
      <c r="AM486" s="2"/>
      <c r="AN486" s="2"/>
      <c r="AO486" s="2"/>
      <c r="AP486" s="2"/>
      <c r="AQ486" s="4"/>
      <c r="AR486" s="2"/>
      <c r="AS486" s="2"/>
      <c r="AT486" s="2"/>
      <c r="AU486" s="2"/>
      <c r="AV486" s="4"/>
    </row>
    <row r="487" spans="1:48" ht="24.75" x14ac:dyDescent="0.25">
      <c r="A487" s="14">
        <v>103015801</v>
      </c>
      <c r="B487" s="15" t="str">
        <f>VLOOKUP(A487,'[31]MEDICAMENTOS OCT-NOV-DIC 2025'!$B$2:$D$1754,3,0)</f>
        <v>HIDROXICINA, 0.2%, 10MG/5ML, JARABE, FRASCO, 180-200 ML, V.O.</v>
      </c>
      <c r="C487" s="16">
        <v>2.4500000000000002</v>
      </c>
      <c r="D487" s="17">
        <v>1760</v>
      </c>
      <c r="E487" s="17">
        <v>1830</v>
      </c>
      <c r="F487" s="17">
        <v>558</v>
      </c>
      <c r="G487" s="18">
        <f t="shared" si="142"/>
        <v>4148</v>
      </c>
      <c r="H487" s="16">
        <f t="shared" si="143"/>
        <v>10162.6</v>
      </c>
      <c r="I487" s="17">
        <v>694</v>
      </c>
      <c r="J487" s="17">
        <v>420</v>
      </c>
      <c r="K487" s="17">
        <v>613</v>
      </c>
      <c r="L487" s="19">
        <f t="shared" si="146"/>
        <v>1727</v>
      </c>
      <c r="M487" s="20">
        <f t="shared" si="147"/>
        <v>4231.1500000000005</v>
      </c>
      <c r="N487" s="17">
        <v>5574</v>
      </c>
      <c r="O487" s="17">
        <v>0</v>
      </c>
      <c r="P487" s="17">
        <v>63</v>
      </c>
      <c r="Q487" s="21">
        <f t="shared" si="144"/>
        <v>5637</v>
      </c>
      <c r="R487" s="22">
        <f t="shared" si="145"/>
        <v>13810.650000000001</v>
      </c>
      <c r="S487" s="2"/>
      <c r="T487" s="2"/>
      <c r="U487" s="2"/>
      <c r="V487" s="2"/>
      <c r="W487" s="3"/>
      <c r="X487" s="2"/>
      <c r="Y487" s="2"/>
      <c r="Z487" s="2"/>
      <c r="AA487" s="2"/>
      <c r="AB487" s="3"/>
      <c r="AC487" s="2"/>
      <c r="AD487" s="2"/>
      <c r="AE487" s="2"/>
      <c r="AF487" s="2"/>
      <c r="AG487" s="3"/>
      <c r="AH487" s="2"/>
      <c r="AI487" s="2"/>
      <c r="AJ487" s="2"/>
      <c r="AK487" s="2"/>
      <c r="AL487" s="4"/>
      <c r="AM487" s="2"/>
      <c r="AN487" s="2"/>
      <c r="AO487" s="2"/>
      <c r="AP487" s="2"/>
      <c r="AQ487" s="4"/>
      <c r="AR487" s="2"/>
      <c r="AS487" s="2"/>
      <c r="AT487" s="2"/>
      <c r="AU487" s="2"/>
      <c r="AV487" s="4"/>
    </row>
    <row r="488" spans="1:48" ht="24.75" x14ac:dyDescent="0.25">
      <c r="A488" s="14">
        <v>103016601</v>
      </c>
      <c r="B488" s="15" t="str">
        <f>VLOOKUP(A488,'[31]MEDICAMENTOS OCT-NOV-DIC 2025'!$B$2:$D$1754,3,0)</f>
        <v>CLORFENIRAMINA  MALEATO, 2-2.5MG/5ML, JARABE, FRASCO, 120ML,  V.O.</v>
      </c>
      <c r="C488" s="16">
        <v>0.43</v>
      </c>
      <c r="D488" s="17">
        <v>0</v>
      </c>
      <c r="E488" s="17">
        <v>0</v>
      </c>
      <c r="F488" s="17">
        <v>0</v>
      </c>
      <c r="G488" s="18">
        <f t="shared" si="142"/>
        <v>0</v>
      </c>
      <c r="H488" s="16">
        <f t="shared" si="143"/>
        <v>0</v>
      </c>
      <c r="I488" s="17">
        <v>8280</v>
      </c>
      <c r="J488" s="17">
        <v>4320</v>
      </c>
      <c r="K488" s="17">
        <v>481</v>
      </c>
      <c r="L488" s="19">
        <f t="shared" si="146"/>
        <v>13081</v>
      </c>
      <c r="M488" s="20">
        <f t="shared" si="147"/>
        <v>5624.83</v>
      </c>
      <c r="N488" s="17">
        <v>34654</v>
      </c>
      <c r="O488" s="17">
        <v>1861</v>
      </c>
      <c r="P488" s="17">
        <v>0</v>
      </c>
      <c r="Q488" s="21">
        <f t="shared" si="144"/>
        <v>36515</v>
      </c>
      <c r="R488" s="22">
        <f t="shared" si="145"/>
        <v>15701.449999999999</v>
      </c>
      <c r="S488" s="2"/>
      <c r="T488" s="2"/>
      <c r="U488" s="2"/>
      <c r="V488" s="2"/>
      <c r="W488" s="3"/>
      <c r="X488" s="2"/>
      <c r="Y488" s="2"/>
      <c r="Z488" s="2"/>
      <c r="AA488" s="2"/>
      <c r="AB488" s="3"/>
      <c r="AC488" s="2"/>
      <c r="AD488" s="2"/>
      <c r="AE488" s="2"/>
      <c r="AF488" s="2"/>
      <c r="AG488" s="3"/>
      <c r="AH488" s="2"/>
      <c r="AI488" s="2"/>
      <c r="AJ488" s="2"/>
      <c r="AK488" s="2"/>
      <c r="AL488" s="4"/>
      <c r="AM488" s="2"/>
      <c r="AN488" s="2"/>
      <c r="AO488" s="2"/>
      <c r="AP488" s="2"/>
      <c r="AQ488" s="4"/>
      <c r="AR488" s="2"/>
      <c r="AS488" s="2"/>
      <c r="AT488" s="2"/>
      <c r="AU488" s="2"/>
      <c r="AV488" s="4"/>
    </row>
    <row r="489" spans="1:48" ht="24.75" x14ac:dyDescent="0.25">
      <c r="A489" s="14">
        <v>103017501</v>
      </c>
      <c r="B489" s="15" t="str">
        <f>VLOOKUP(A489,'[31]MEDICAMENTOS OCT-NOV-DIC 2025'!$B$2:$D$1754,3,0)</f>
        <v>FENITOÍNA, 125MG/5ML, SUSPENSIÓN, FRASCO, 120-250ML, V.O.</v>
      </c>
      <c r="C489" s="16">
        <v>6.47</v>
      </c>
      <c r="D489" s="17">
        <v>0</v>
      </c>
      <c r="E489" s="17">
        <v>0</v>
      </c>
      <c r="F489" s="17">
        <v>0</v>
      </c>
      <c r="G489" s="18">
        <f t="shared" si="142"/>
        <v>0</v>
      </c>
      <c r="H489" s="16">
        <f t="shared" si="143"/>
        <v>0</v>
      </c>
      <c r="I489" s="17">
        <v>0</v>
      </c>
      <c r="J489" s="17">
        <v>0</v>
      </c>
      <c r="K489" s="17">
        <v>0</v>
      </c>
      <c r="L489" s="19">
        <f t="shared" si="146"/>
        <v>0</v>
      </c>
      <c r="M489" s="20">
        <f t="shared" si="147"/>
        <v>0</v>
      </c>
      <c r="N489" s="17">
        <v>0</v>
      </c>
      <c r="O489" s="17">
        <v>0</v>
      </c>
      <c r="P489" s="17">
        <v>0</v>
      </c>
      <c r="Q489" s="21">
        <f t="shared" si="144"/>
        <v>0</v>
      </c>
      <c r="R489" s="22">
        <f t="shared" si="145"/>
        <v>0</v>
      </c>
      <c r="S489" s="2"/>
      <c r="T489" s="2"/>
      <c r="U489" s="2"/>
      <c r="V489" s="2"/>
      <c r="W489" s="3"/>
      <c r="X489" s="2"/>
      <c r="Y489" s="2"/>
      <c r="Z489" s="2"/>
      <c r="AA489" s="2"/>
      <c r="AB489" s="3"/>
      <c r="AC489" s="2"/>
      <c r="AD489" s="2"/>
      <c r="AE489" s="2"/>
      <c r="AF489" s="2"/>
      <c r="AG489" s="3"/>
      <c r="AH489" s="2"/>
      <c r="AI489" s="2"/>
      <c r="AJ489" s="2"/>
      <c r="AK489" s="2"/>
      <c r="AL489" s="4"/>
      <c r="AM489" s="2"/>
      <c r="AN489" s="2"/>
      <c r="AO489" s="2"/>
      <c r="AP489" s="2"/>
      <c r="AQ489" s="4"/>
      <c r="AR489" s="2"/>
      <c r="AS489" s="2"/>
      <c r="AT489" s="2"/>
      <c r="AU489" s="2"/>
      <c r="AV489" s="4"/>
    </row>
    <row r="490" spans="1:48" ht="48.75" x14ac:dyDescent="0.25">
      <c r="A490" s="14">
        <v>103018801</v>
      </c>
      <c r="B490" s="15" t="str">
        <f>VLOOKUP(A490,'[31]MEDICAMENTOS OCT-NOV-DIC 2025'!$B$2:$D$1754,3,0)</f>
        <v>HIERRO (SAL FERROSA), 25MG/ML DE HIERRO ELEMENTAL, GOTAS, FRASCO CON CUENTAGOTAS O GOTERO CALIBRADO, 15-30ML, V.O.</v>
      </c>
      <c r="C490" s="16">
        <v>4.8899999999999997</v>
      </c>
      <c r="D490" s="17">
        <v>5514</v>
      </c>
      <c r="E490" s="17">
        <v>4811</v>
      </c>
      <c r="F490" s="17">
        <v>0</v>
      </c>
      <c r="G490" s="18">
        <f t="shared" si="142"/>
        <v>10325</v>
      </c>
      <c r="H490" s="16">
        <f t="shared" si="143"/>
        <v>50489.25</v>
      </c>
      <c r="I490" s="17">
        <v>2496</v>
      </c>
      <c r="J490" s="17">
        <v>4749</v>
      </c>
      <c r="K490" s="17">
        <v>620</v>
      </c>
      <c r="L490" s="19">
        <f t="shared" si="146"/>
        <v>7865</v>
      </c>
      <c r="M490" s="20">
        <f t="shared" si="147"/>
        <v>38459.85</v>
      </c>
      <c r="N490" s="17">
        <v>2128</v>
      </c>
      <c r="O490" s="17">
        <v>4609</v>
      </c>
      <c r="P490" s="17">
        <v>440</v>
      </c>
      <c r="Q490" s="21">
        <f t="shared" si="144"/>
        <v>7177</v>
      </c>
      <c r="R490" s="22">
        <f t="shared" si="145"/>
        <v>35095.53</v>
      </c>
      <c r="S490" s="2"/>
      <c r="T490" s="2"/>
      <c r="U490" s="2"/>
      <c r="V490" s="2"/>
      <c r="W490" s="3"/>
      <c r="X490" s="2"/>
      <c r="Y490" s="2"/>
      <c r="Z490" s="2"/>
      <c r="AA490" s="2"/>
      <c r="AB490" s="3"/>
      <c r="AC490" s="2"/>
      <c r="AD490" s="2"/>
      <c r="AE490" s="2"/>
      <c r="AF490" s="2"/>
      <c r="AG490" s="3"/>
      <c r="AH490" s="2"/>
      <c r="AI490" s="2"/>
      <c r="AJ490" s="2"/>
      <c r="AK490" s="2"/>
      <c r="AL490" s="4"/>
      <c r="AM490" s="2"/>
      <c r="AN490" s="2"/>
      <c r="AO490" s="2"/>
      <c r="AP490" s="2"/>
      <c r="AQ490" s="4"/>
      <c r="AR490" s="2"/>
      <c r="AS490" s="2"/>
      <c r="AT490" s="2"/>
      <c r="AU490" s="2"/>
      <c r="AV490" s="4"/>
    </row>
    <row r="491" spans="1:48" ht="48.75" x14ac:dyDescent="0.25">
      <c r="A491" s="14">
        <v>103019701</v>
      </c>
      <c r="B491" s="15" t="str">
        <f>VLOOKUP(A491,'[31]MEDICAMENTOS OCT-NOV-DIC 2025'!$B$2:$D$1754,3,0)</f>
        <v>PARACETAMOL (ACETAMINOFÉN), 90-100MG/ML, GOTAS, SOLUCIÓN, FRASCO CON CUENTAGOTAS O GOTERO CALIBRADO, 15-30ML, V.O.</v>
      </c>
      <c r="C491" s="16">
        <v>0.93</v>
      </c>
      <c r="D491" s="17">
        <v>5458</v>
      </c>
      <c r="E491" s="17">
        <v>1090</v>
      </c>
      <c r="F491" s="17">
        <v>1787</v>
      </c>
      <c r="G491" s="18">
        <f t="shared" si="142"/>
        <v>8335</v>
      </c>
      <c r="H491" s="16">
        <f t="shared" si="143"/>
        <v>7751.55</v>
      </c>
      <c r="I491" s="17">
        <v>3776</v>
      </c>
      <c r="J491" s="17">
        <v>649</v>
      </c>
      <c r="K491" s="17">
        <v>1419</v>
      </c>
      <c r="L491" s="19">
        <f t="shared" si="146"/>
        <v>5844</v>
      </c>
      <c r="M491" s="20">
        <f t="shared" si="147"/>
        <v>5434.92</v>
      </c>
      <c r="N491" s="17">
        <v>10545</v>
      </c>
      <c r="O491" s="17">
        <v>2228</v>
      </c>
      <c r="P491" s="17">
        <v>2827</v>
      </c>
      <c r="Q491" s="21">
        <f t="shared" si="144"/>
        <v>15600</v>
      </c>
      <c r="R491" s="22">
        <f t="shared" si="145"/>
        <v>14508</v>
      </c>
      <c r="S491" s="2"/>
      <c r="T491" s="2"/>
      <c r="U491" s="2"/>
      <c r="V491" s="2"/>
      <c r="W491" s="3"/>
      <c r="X491" s="2"/>
      <c r="Y491" s="2"/>
      <c r="Z491" s="2"/>
      <c r="AA491" s="2"/>
      <c r="AB491" s="3"/>
      <c r="AC491" s="2"/>
      <c r="AD491" s="2"/>
      <c r="AE491" s="2"/>
      <c r="AF491" s="2"/>
      <c r="AG491" s="3"/>
      <c r="AH491" s="2"/>
      <c r="AI491" s="2"/>
      <c r="AJ491" s="2"/>
      <c r="AK491" s="2"/>
      <c r="AL491" s="4"/>
      <c r="AM491" s="2"/>
      <c r="AN491" s="2"/>
      <c r="AO491" s="2"/>
      <c r="AP491" s="2"/>
      <c r="AQ491" s="4"/>
      <c r="AR491" s="2"/>
      <c r="AS491" s="2"/>
      <c r="AT491" s="2"/>
      <c r="AU491" s="2"/>
      <c r="AV491" s="4"/>
    </row>
    <row r="492" spans="1:48" ht="36.75" x14ac:dyDescent="0.25">
      <c r="A492" s="14">
        <v>103019801</v>
      </c>
      <c r="B492" s="15" t="str">
        <f>VLOOKUP(A492,'[31]MEDICAMENTOS OCT-NOV-DIC 2025'!$B$2:$D$1754,3,0)</f>
        <v>PARACETAMOL (ACETAMINOFÉN), 120-160MG/5ML, JARABE O SOLUCIÓN, FRASCO, V.O.</v>
      </c>
      <c r="C492" s="16">
        <v>0.6</v>
      </c>
      <c r="D492" s="17">
        <v>62943</v>
      </c>
      <c r="E492" s="17">
        <v>26712</v>
      </c>
      <c r="F492" s="17">
        <v>680</v>
      </c>
      <c r="G492" s="18">
        <f t="shared" si="142"/>
        <v>90335</v>
      </c>
      <c r="H492" s="16">
        <f t="shared" si="143"/>
        <v>54201</v>
      </c>
      <c r="I492" s="17">
        <v>44940</v>
      </c>
      <c r="J492" s="17">
        <v>21642</v>
      </c>
      <c r="K492" s="17">
        <v>3560</v>
      </c>
      <c r="L492" s="19">
        <f t="shared" si="146"/>
        <v>70142</v>
      </c>
      <c r="M492" s="20">
        <f t="shared" si="147"/>
        <v>42085.2</v>
      </c>
      <c r="N492" s="17">
        <v>33348</v>
      </c>
      <c r="O492" s="17">
        <v>20636</v>
      </c>
      <c r="P492" s="17">
        <v>372</v>
      </c>
      <c r="Q492" s="21">
        <f t="shared" si="144"/>
        <v>54356</v>
      </c>
      <c r="R492" s="22">
        <f t="shared" si="145"/>
        <v>32613.599999999999</v>
      </c>
      <c r="S492" s="2"/>
      <c r="T492" s="2"/>
      <c r="U492" s="2"/>
      <c r="V492" s="2"/>
      <c r="W492" s="3"/>
      <c r="X492" s="2"/>
      <c r="Y492" s="2"/>
      <c r="Z492" s="2"/>
      <c r="AA492" s="2"/>
      <c r="AB492" s="3"/>
      <c r="AC492" s="2"/>
      <c r="AD492" s="2"/>
      <c r="AE492" s="2"/>
      <c r="AF492" s="2"/>
      <c r="AG492" s="3"/>
      <c r="AH492" s="2"/>
      <c r="AI492" s="2"/>
      <c r="AJ492" s="2"/>
      <c r="AK492" s="2"/>
      <c r="AL492" s="4"/>
      <c r="AM492" s="2"/>
      <c r="AN492" s="2"/>
      <c r="AO492" s="2"/>
      <c r="AP492" s="2"/>
      <c r="AQ492" s="4"/>
      <c r="AR492" s="2"/>
      <c r="AS492" s="2"/>
      <c r="AT492" s="2"/>
      <c r="AU492" s="2"/>
      <c r="AV492" s="4"/>
    </row>
    <row r="493" spans="1:48" ht="36.75" x14ac:dyDescent="0.25">
      <c r="A493" s="14">
        <v>103020001</v>
      </c>
      <c r="B493" s="15" t="str">
        <f>VLOOKUP(A493,'[31]MEDICAMENTOS OCT-NOV-DIC 2025'!$B$2:$D$1754,3,0)</f>
        <v xml:space="preserve">NISTATINA, 100,000UI/ML, SUSPENSIÓN, FRASCO CON CUENTAGOTAS O GOTERO CALIBRADO, 24-30ML, V.O.                                                                  </v>
      </c>
      <c r="C493" s="16">
        <v>3.39</v>
      </c>
      <c r="D493" s="17">
        <v>2988</v>
      </c>
      <c r="E493" s="17">
        <v>714</v>
      </c>
      <c r="F493" s="17">
        <v>1297</v>
      </c>
      <c r="G493" s="18">
        <f t="shared" si="142"/>
        <v>4999</v>
      </c>
      <c r="H493" s="16">
        <f t="shared" si="143"/>
        <v>16946.61</v>
      </c>
      <c r="I493" s="17">
        <v>3881</v>
      </c>
      <c r="J493" s="17">
        <v>569</v>
      </c>
      <c r="K493" s="17">
        <v>1422</v>
      </c>
      <c r="L493" s="19">
        <f t="shared" si="146"/>
        <v>5872</v>
      </c>
      <c r="M493" s="20">
        <f t="shared" si="147"/>
        <v>19906.080000000002</v>
      </c>
      <c r="N493" s="17">
        <v>3760</v>
      </c>
      <c r="O493" s="17">
        <v>216</v>
      </c>
      <c r="P493" s="17">
        <v>1357</v>
      </c>
      <c r="Q493" s="21">
        <f t="shared" si="144"/>
        <v>5333</v>
      </c>
      <c r="R493" s="22">
        <f t="shared" si="145"/>
        <v>18078.87</v>
      </c>
      <c r="S493" s="2"/>
      <c r="T493" s="2"/>
      <c r="U493" s="2"/>
      <c r="V493" s="2"/>
      <c r="W493" s="3"/>
      <c r="X493" s="2"/>
      <c r="Y493" s="2"/>
      <c r="Z493" s="2"/>
      <c r="AA493" s="2"/>
      <c r="AB493" s="3"/>
      <c r="AC493" s="2"/>
      <c r="AD493" s="2"/>
      <c r="AE493" s="2"/>
      <c r="AF493" s="2"/>
      <c r="AG493" s="3"/>
      <c r="AH493" s="2"/>
      <c r="AI493" s="2"/>
      <c r="AJ493" s="2"/>
      <c r="AK493" s="2"/>
      <c r="AL493" s="4"/>
      <c r="AM493" s="2"/>
      <c r="AN493" s="2"/>
      <c r="AO493" s="2"/>
      <c r="AP493" s="2"/>
      <c r="AQ493" s="4"/>
      <c r="AR493" s="2"/>
      <c r="AS493" s="2"/>
      <c r="AT493" s="2"/>
      <c r="AU493" s="2"/>
      <c r="AV493" s="4"/>
    </row>
    <row r="494" spans="1:48" ht="24.75" x14ac:dyDescent="0.25">
      <c r="A494" s="14">
        <v>103022101</v>
      </c>
      <c r="B494" s="15" t="str">
        <f>VLOOKUP(A494,'[31]MEDICAMENTOS OCT-NOV-DIC 2025'!$B$2:$D$1754,3,0)</f>
        <v>DICLOXACILINA, 250MG/5ML, POLVO PARA SUSPENSIÓN, FRASCO,  60–100ML, V.O.</v>
      </c>
      <c r="C494" s="16">
        <v>1.23</v>
      </c>
      <c r="D494" s="17">
        <v>9795</v>
      </c>
      <c r="E494" s="17">
        <v>935</v>
      </c>
      <c r="F494" s="17">
        <v>0</v>
      </c>
      <c r="G494" s="18">
        <f t="shared" si="142"/>
        <v>10730</v>
      </c>
      <c r="H494" s="16">
        <f t="shared" si="143"/>
        <v>13197.9</v>
      </c>
      <c r="I494" s="17">
        <v>8435</v>
      </c>
      <c r="J494" s="17">
        <v>860</v>
      </c>
      <c r="K494" s="17">
        <v>170</v>
      </c>
      <c r="L494" s="19">
        <f t="shared" si="146"/>
        <v>9465</v>
      </c>
      <c r="M494" s="20">
        <f t="shared" si="147"/>
        <v>11641.95</v>
      </c>
      <c r="N494" s="17">
        <v>7913</v>
      </c>
      <c r="O494" s="17">
        <v>651</v>
      </c>
      <c r="P494" s="17">
        <v>0</v>
      </c>
      <c r="Q494" s="21">
        <f t="shared" si="144"/>
        <v>8564</v>
      </c>
      <c r="R494" s="22">
        <f t="shared" si="145"/>
        <v>10533.72</v>
      </c>
      <c r="S494" s="2"/>
      <c r="T494" s="2"/>
      <c r="U494" s="2"/>
      <c r="V494" s="2"/>
      <c r="W494" s="3"/>
      <c r="X494" s="2"/>
      <c r="Y494" s="2"/>
      <c r="Z494" s="2"/>
      <c r="AA494" s="2"/>
      <c r="AB494" s="3"/>
      <c r="AC494" s="2"/>
      <c r="AD494" s="2"/>
      <c r="AE494" s="2"/>
      <c r="AF494" s="2"/>
      <c r="AG494" s="3"/>
      <c r="AH494" s="2"/>
      <c r="AI494" s="2"/>
      <c r="AJ494" s="2"/>
      <c r="AK494" s="2"/>
      <c r="AL494" s="4"/>
      <c r="AM494" s="2"/>
      <c r="AN494" s="2"/>
      <c r="AO494" s="2"/>
      <c r="AP494" s="2"/>
      <c r="AQ494" s="4"/>
      <c r="AR494" s="2"/>
      <c r="AS494" s="2"/>
      <c r="AT494" s="2"/>
      <c r="AU494" s="2"/>
      <c r="AV494" s="4"/>
    </row>
    <row r="495" spans="1:48" ht="24.75" x14ac:dyDescent="0.25">
      <c r="A495" s="14">
        <v>103025101</v>
      </c>
      <c r="B495" s="15" t="str">
        <f>VLOOKUP(A495,'[31]MEDICAMENTOS OCT-NOV-DIC 2025'!$B$2:$D$1754,3,0)</f>
        <v>FERROSO FUMARATO, 140MG/5ML,  SUSPENSIÓN, FRASCO, 150-200ML, V.O.</v>
      </c>
      <c r="C495" s="16">
        <v>3.17</v>
      </c>
      <c r="D495" s="17">
        <v>568</v>
      </c>
      <c r="E495" s="17">
        <v>0</v>
      </c>
      <c r="F495" s="17">
        <v>197</v>
      </c>
      <c r="G495" s="18">
        <f t="shared" si="142"/>
        <v>765</v>
      </c>
      <c r="H495" s="16">
        <f t="shared" si="143"/>
        <v>2425.0499999999997</v>
      </c>
      <c r="I495" s="17">
        <v>0</v>
      </c>
      <c r="J495" s="17">
        <v>0</v>
      </c>
      <c r="K495" s="17">
        <v>376</v>
      </c>
      <c r="L495" s="19">
        <f t="shared" si="146"/>
        <v>376</v>
      </c>
      <c r="M495" s="20">
        <f t="shared" si="147"/>
        <v>1191.92</v>
      </c>
      <c r="N495" s="17">
        <v>0</v>
      </c>
      <c r="O495" s="17">
        <v>0</v>
      </c>
      <c r="P495" s="17">
        <v>194</v>
      </c>
      <c r="Q495" s="21">
        <f t="shared" si="144"/>
        <v>194</v>
      </c>
      <c r="R495" s="22">
        <f t="shared" si="145"/>
        <v>614.98</v>
      </c>
      <c r="S495" s="2"/>
      <c r="T495" s="2"/>
      <c r="U495" s="2"/>
      <c r="V495" s="2"/>
      <c r="W495" s="3"/>
      <c r="X495" s="2"/>
      <c r="Y495" s="2"/>
      <c r="Z495" s="2"/>
      <c r="AA495" s="2"/>
      <c r="AB495" s="3"/>
      <c r="AC495" s="2"/>
      <c r="AD495" s="2"/>
      <c r="AE495" s="2"/>
      <c r="AF495" s="2"/>
      <c r="AG495" s="3"/>
      <c r="AH495" s="2"/>
      <c r="AI495" s="2"/>
      <c r="AJ495" s="2"/>
      <c r="AK495" s="2"/>
      <c r="AL495" s="4"/>
      <c r="AM495" s="2"/>
      <c r="AN495" s="2"/>
      <c r="AO495" s="2"/>
      <c r="AP495" s="2"/>
      <c r="AQ495" s="4"/>
      <c r="AR495" s="2"/>
      <c r="AS495" s="2"/>
      <c r="AT495" s="2"/>
      <c r="AU495" s="2"/>
      <c r="AV495" s="4"/>
    </row>
    <row r="496" spans="1:48" ht="60.75" x14ac:dyDescent="0.25">
      <c r="A496" s="14">
        <v>103025201</v>
      </c>
      <c r="B496" s="15" t="str">
        <f>VLOOKUP(A496,'[31]MEDICAMENTOS OCT-NOV-DIC 2025'!$B$2:$D$1754,3,0)</f>
        <v xml:space="preserve">LÁGRIMAS ARTIFICIALES QUE CONTENGAN POLÍMEROS DE ÉSTERES DE CELULOSA,  0.2%-05% Y/O ALCOHOL POLIVINÍLICO, 1%-3%, GOTAS, SOLUCIÓN, 15-20ML, VÍA OFTÁLMICA  </v>
      </c>
      <c r="C496" s="16">
        <v>0.77</v>
      </c>
      <c r="D496" s="17">
        <v>74843</v>
      </c>
      <c r="E496" s="17">
        <v>14668</v>
      </c>
      <c r="F496" s="17">
        <v>3147</v>
      </c>
      <c r="G496" s="18">
        <f t="shared" si="142"/>
        <v>92658</v>
      </c>
      <c r="H496" s="16">
        <f t="shared" si="143"/>
        <v>71346.66</v>
      </c>
      <c r="I496" s="17">
        <v>65423</v>
      </c>
      <c r="J496" s="17">
        <v>9148</v>
      </c>
      <c r="K496" s="17">
        <v>0</v>
      </c>
      <c r="L496" s="19">
        <f t="shared" si="146"/>
        <v>74571</v>
      </c>
      <c r="M496" s="20">
        <f t="shared" si="147"/>
        <v>57419.67</v>
      </c>
      <c r="N496" s="17">
        <v>55676</v>
      </c>
      <c r="O496" s="17">
        <v>4568</v>
      </c>
      <c r="P496" s="17">
        <v>0</v>
      </c>
      <c r="Q496" s="21">
        <f t="shared" si="144"/>
        <v>60244</v>
      </c>
      <c r="R496" s="22">
        <f t="shared" si="145"/>
        <v>46387.880000000005</v>
      </c>
      <c r="S496" s="2"/>
      <c r="T496" s="2"/>
      <c r="U496" s="2"/>
      <c r="V496" s="2"/>
      <c r="W496" s="3"/>
      <c r="X496" s="2"/>
      <c r="Y496" s="2"/>
      <c r="Z496" s="2"/>
      <c r="AA496" s="2"/>
      <c r="AB496" s="3"/>
      <c r="AC496" s="2"/>
      <c r="AD496" s="2"/>
      <c r="AE496" s="2"/>
      <c r="AF496" s="2"/>
      <c r="AG496" s="3"/>
      <c r="AH496" s="2"/>
      <c r="AI496" s="2"/>
      <c r="AJ496" s="2"/>
      <c r="AK496" s="2"/>
      <c r="AL496" s="4"/>
      <c r="AM496" s="2"/>
      <c r="AN496" s="2"/>
      <c r="AO496" s="2"/>
      <c r="AP496" s="2"/>
      <c r="AQ496" s="4"/>
      <c r="AR496" s="2"/>
      <c r="AS496" s="2"/>
      <c r="AT496" s="2"/>
      <c r="AU496" s="2"/>
      <c r="AV496" s="4"/>
    </row>
    <row r="497" spans="1:48" ht="24.75" x14ac:dyDescent="0.25">
      <c r="A497" s="14">
        <v>103027401</v>
      </c>
      <c r="B497" s="15" t="str">
        <f>VLOOKUP(A497,'[31]MEDICAMENTOS OCT-NOV-DIC 2025'!$B$2:$D$1754,3,0)</f>
        <v>PIPACETATO, 40MG/ML, GOTAS, FRASCO, 15ML, V.O.</v>
      </c>
      <c r="C497" s="16">
        <v>5.95</v>
      </c>
      <c r="D497" s="17">
        <v>100</v>
      </c>
      <c r="E497" s="17">
        <v>4807</v>
      </c>
      <c r="F497" s="17">
        <v>5899</v>
      </c>
      <c r="G497" s="18">
        <f t="shared" si="142"/>
        <v>10806</v>
      </c>
      <c r="H497" s="16">
        <f t="shared" si="143"/>
        <v>64295.700000000004</v>
      </c>
      <c r="I497" s="17">
        <v>10628</v>
      </c>
      <c r="J497" s="17">
        <v>3466</v>
      </c>
      <c r="K497" s="17">
        <v>5365</v>
      </c>
      <c r="L497" s="19">
        <f t="shared" si="146"/>
        <v>19459</v>
      </c>
      <c r="M497" s="20">
        <f t="shared" si="147"/>
        <v>115781.05</v>
      </c>
      <c r="N497" s="17">
        <v>6246</v>
      </c>
      <c r="O497" s="17">
        <v>2174</v>
      </c>
      <c r="P497" s="17">
        <v>4531</v>
      </c>
      <c r="Q497" s="21">
        <f t="shared" si="144"/>
        <v>12951</v>
      </c>
      <c r="R497" s="22">
        <f t="shared" si="145"/>
        <v>77058.45</v>
      </c>
      <c r="S497" s="2"/>
      <c r="T497" s="2"/>
      <c r="U497" s="2"/>
      <c r="V497" s="2"/>
      <c r="W497" s="3"/>
      <c r="X497" s="2"/>
      <c r="Y497" s="2"/>
      <c r="Z497" s="2"/>
      <c r="AA497" s="2"/>
      <c r="AB497" s="3"/>
      <c r="AC497" s="2"/>
      <c r="AD497" s="2"/>
      <c r="AE497" s="2"/>
      <c r="AF497" s="2"/>
      <c r="AG497" s="3"/>
      <c r="AH497" s="2"/>
      <c r="AI497" s="2"/>
      <c r="AJ497" s="2"/>
      <c r="AK497" s="2"/>
      <c r="AL497" s="4"/>
      <c r="AM497" s="2"/>
      <c r="AN497" s="2"/>
      <c r="AO497" s="2"/>
      <c r="AP497" s="2"/>
      <c r="AQ497" s="4"/>
      <c r="AR497" s="2"/>
      <c r="AS497" s="2"/>
      <c r="AT497" s="2"/>
      <c r="AU497" s="2"/>
      <c r="AV497" s="4"/>
    </row>
    <row r="498" spans="1:48" ht="24.75" x14ac:dyDescent="0.25">
      <c r="A498" s="14">
        <v>103030501</v>
      </c>
      <c r="B498" s="15" t="str">
        <f>VLOOKUP(A498,'[31]MEDICAMENTOS OCT-NOV-DIC 2025'!$B$2:$D$1754,3,0)</f>
        <v>POLIESTIRENO SULFONATO, POLVO, POTE O FRASCO, 453.6 G,  V.O., VÍA RECTAL</v>
      </c>
      <c r="C498" s="16">
        <v>27.59</v>
      </c>
      <c r="D498" s="17">
        <v>234</v>
      </c>
      <c r="E498" s="17">
        <v>90</v>
      </c>
      <c r="F498" s="17">
        <v>165</v>
      </c>
      <c r="G498" s="18">
        <f t="shared" si="142"/>
        <v>489</v>
      </c>
      <c r="H498" s="16">
        <f t="shared" si="143"/>
        <v>13491.51</v>
      </c>
      <c r="I498" s="17">
        <v>86</v>
      </c>
      <c r="J498" s="17">
        <v>81</v>
      </c>
      <c r="K498" s="17">
        <v>149</v>
      </c>
      <c r="L498" s="19">
        <f t="shared" si="146"/>
        <v>316</v>
      </c>
      <c r="M498" s="20">
        <f t="shared" si="147"/>
        <v>8718.44</v>
      </c>
      <c r="N498" s="17">
        <v>0</v>
      </c>
      <c r="O498" s="17">
        <v>76</v>
      </c>
      <c r="P498" s="17">
        <v>137</v>
      </c>
      <c r="Q498" s="21">
        <f t="shared" si="144"/>
        <v>213</v>
      </c>
      <c r="R498" s="22">
        <f t="shared" si="145"/>
        <v>5876.67</v>
      </c>
      <c r="S498" s="2"/>
      <c r="T498" s="2"/>
      <c r="U498" s="2"/>
      <c r="V498" s="2"/>
      <c r="W498" s="3"/>
      <c r="X498" s="2"/>
      <c r="Y498" s="2"/>
      <c r="Z498" s="2"/>
      <c r="AA498" s="2"/>
      <c r="AB498" s="3"/>
      <c r="AC498" s="2"/>
      <c r="AD498" s="2"/>
      <c r="AE498" s="2"/>
      <c r="AF498" s="2"/>
      <c r="AG498" s="3"/>
      <c r="AH498" s="2"/>
      <c r="AI498" s="2"/>
      <c r="AJ498" s="2"/>
      <c r="AK498" s="2"/>
      <c r="AL498" s="4"/>
      <c r="AM498" s="2"/>
      <c r="AN498" s="2"/>
      <c r="AO498" s="2"/>
      <c r="AP498" s="2"/>
      <c r="AQ498" s="4"/>
      <c r="AR498" s="2"/>
      <c r="AS498" s="2"/>
      <c r="AT498" s="2"/>
      <c r="AU498" s="2"/>
      <c r="AV498" s="4"/>
    </row>
    <row r="499" spans="1:48" ht="36.75" x14ac:dyDescent="0.25">
      <c r="A499" s="14">
        <v>103032801</v>
      </c>
      <c r="B499" s="15" t="str">
        <f>VLOOKUP(A499,'[31]MEDICAMENTOS OCT-NOV-DIC 2025'!$B$2:$D$1754,3,0)</f>
        <v>CEFALEXINA, 250MG/5ML, GRÁNULO O POLVO PARA SUSPENSIÓN O JARABE, 60- 100ML, FRASCO, V.O.</v>
      </c>
      <c r="C499" s="16">
        <v>1.73</v>
      </c>
      <c r="D499" s="17">
        <v>0</v>
      </c>
      <c r="E499" s="17">
        <v>0</v>
      </c>
      <c r="F499" s="17">
        <v>0</v>
      </c>
      <c r="G499" s="18">
        <f t="shared" si="142"/>
        <v>0</v>
      </c>
      <c r="H499" s="16">
        <f t="shared" si="143"/>
        <v>0</v>
      </c>
      <c r="I499" s="17">
        <v>0</v>
      </c>
      <c r="J499" s="17">
        <v>0</v>
      </c>
      <c r="K499" s="17">
        <v>0</v>
      </c>
      <c r="L499" s="19">
        <f t="shared" si="146"/>
        <v>0</v>
      </c>
      <c r="M499" s="20">
        <f t="shared" si="147"/>
        <v>0</v>
      </c>
      <c r="N499" s="17">
        <v>0</v>
      </c>
      <c r="O499" s="17">
        <v>0</v>
      </c>
      <c r="P499" s="17">
        <v>0</v>
      </c>
      <c r="Q499" s="21">
        <f t="shared" si="144"/>
        <v>0</v>
      </c>
      <c r="R499" s="22">
        <f t="shared" si="145"/>
        <v>0</v>
      </c>
      <c r="S499" s="2"/>
      <c r="T499" s="2"/>
      <c r="U499" s="2"/>
      <c r="V499" s="2"/>
      <c r="W499" s="3"/>
      <c r="X499" s="2"/>
      <c r="Y499" s="2"/>
      <c r="Z499" s="2"/>
      <c r="AA499" s="2"/>
      <c r="AB499" s="3"/>
      <c r="AC499" s="2"/>
      <c r="AD499" s="2"/>
      <c r="AE499" s="2"/>
      <c r="AF499" s="2"/>
      <c r="AG499" s="3"/>
      <c r="AH499" s="2"/>
      <c r="AI499" s="2"/>
      <c r="AJ499" s="2"/>
      <c r="AK499" s="2"/>
      <c r="AL499" s="4"/>
      <c r="AM499" s="2"/>
      <c r="AN499" s="2"/>
      <c r="AO499" s="2"/>
      <c r="AP499" s="2"/>
      <c r="AQ499" s="4"/>
      <c r="AR499" s="2"/>
      <c r="AS499" s="2"/>
      <c r="AT499" s="2"/>
      <c r="AU499" s="2"/>
      <c r="AV499" s="4"/>
    </row>
    <row r="500" spans="1:48" ht="36.75" x14ac:dyDescent="0.25">
      <c r="A500" s="14">
        <v>103033401</v>
      </c>
      <c r="B500" s="15" t="str">
        <f>VLOOKUP(A500,'[31]MEDICAMENTOS OCT-NOV-DIC 2025'!$B$2:$D$1754,3,0)</f>
        <v>TRIVITAMINAS ADC, GOTAS, FRASCO CONCUENTAGOTAS O GOTERO CALIBRADO, 15- 30ML. V.O.</v>
      </c>
      <c r="C500" s="16">
        <v>5.25</v>
      </c>
      <c r="D500" s="17">
        <v>0</v>
      </c>
      <c r="E500" s="17">
        <v>0</v>
      </c>
      <c r="F500" s="17">
        <v>0</v>
      </c>
      <c r="G500" s="18">
        <f t="shared" si="142"/>
        <v>0</v>
      </c>
      <c r="H500" s="16">
        <f t="shared" si="143"/>
        <v>0</v>
      </c>
      <c r="I500" s="17">
        <v>0</v>
      </c>
      <c r="J500" s="17">
        <v>0</v>
      </c>
      <c r="K500" s="17">
        <v>0</v>
      </c>
      <c r="L500" s="19">
        <f t="shared" si="146"/>
        <v>0</v>
      </c>
      <c r="M500" s="20">
        <f t="shared" si="147"/>
        <v>0</v>
      </c>
      <c r="N500" s="17">
        <v>0</v>
      </c>
      <c r="O500" s="17">
        <v>0</v>
      </c>
      <c r="P500" s="17">
        <v>0</v>
      </c>
      <c r="Q500" s="21">
        <f t="shared" si="144"/>
        <v>0</v>
      </c>
      <c r="R500" s="22">
        <f t="shared" si="145"/>
        <v>0</v>
      </c>
      <c r="S500" s="2"/>
      <c r="T500" s="2"/>
      <c r="U500" s="2"/>
      <c r="V500" s="2"/>
      <c r="W500" s="3"/>
      <c r="X500" s="2"/>
      <c r="Y500" s="2"/>
      <c r="Z500" s="2"/>
      <c r="AA500" s="2"/>
      <c r="AB500" s="3"/>
      <c r="AC500" s="2"/>
      <c r="AD500" s="2"/>
      <c r="AE500" s="2"/>
      <c r="AF500" s="2"/>
      <c r="AG500" s="3"/>
      <c r="AH500" s="2"/>
      <c r="AI500" s="2"/>
      <c r="AJ500" s="2"/>
      <c r="AK500" s="2"/>
      <c r="AL500" s="4"/>
      <c r="AM500" s="2"/>
      <c r="AN500" s="2"/>
      <c r="AO500" s="2"/>
      <c r="AP500" s="2"/>
      <c r="AQ500" s="4"/>
      <c r="AR500" s="2"/>
      <c r="AS500" s="2"/>
      <c r="AT500" s="2"/>
      <c r="AU500" s="2"/>
      <c r="AV500" s="4"/>
    </row>
    <row r="501" spans="1:48" ht="36.75" x14ac:dyDescent="0.25">
      <c r="A501" s="14">
        <v>103035301</v>
      </c>
      <c r="B501" s="15" t="str">
        <f>VLOOKUP(A501,'[31]MEDICAMENTOS OCT-NOV-DIC 2025'!$B$2:$D$1754,3,0)</f>
        <v>MULTIVITAMINAS GOTAS, FRASCO CON CUENTAGOTAS O GOTERO CALIBRADO, 15-30ML V.O.</v>
      </c>
      <c r="C501" s="16">
        <v>5.13</v>
      </c>
      <c r="D501" s="17">
        <v>0</v>
      </c>
      <c r="E501" s="17">
        <v>0</v>
      </c>
      <c r="F501" s="17">
        <v>0</v>
      </c>
      <c r="G501" s="18">
        <f t="shared" si="142"/>
        <v>0</v>
      </c>
      <c r="H501" s="16">
        <f t="shared" si="143"/>
        <v>0</v>
      </c>
      <c r="I501" s="17">
        <v>0</v>
      </c>
      <c r="J501" s="17">
        <v>0</v>
      </c>
      <c r="K501" s="17">
        <v>0</v>
      </c>
      <c r="L501" s="19">
        <f t="shared" si="146"/>
        <v>0</v>
      </c>
      <c r="M501" s="20">
        <f t="shared" si="147"/>
        <v>0</v>
      </c>
      <c r="N501" s="17">
        <v>0</v>
      </c>
      <c r="O501" s="17">
        <v>0</v>
      </c>
      <c r="P501" s="17">
        <v>0</v>
      </c>
      <c r="Q501" s="21">
        <f t="shared" si="144"/>
        <v>0</v>
      </c>
      <c r="R501" s="22">
        <f t="shared" si="145"/>
        <v>0</v>
      </c>
      <c r="S501" s="2"/>
      <c r="T501" s="2"/>
      <c r="U501" s="2"/>
      <c r="V501" s="2"/>
      <c r="W501" s="3"/>
      <c r="X501" s="2"/>
      <c r="Y501" s="2"/>
      <c r="Z501" s="2"/>
      <c r="AA501" s="2"/>
      <c r="AB501" s="3"/>
      <c r="AC501" s="2"/>
      <c r="AD501" s="2"/>
      <c r="AE501" s="2"/>
      <c r="AF501" s="2"/>
      <c r="AG501" s="3"/>
      <c r="AH501" s="2"/>
      <c r="AI501" s="2"/>
      <c r="AJ501" s="2"/>
      <c r="AK501" s="2"/>
      <c r="AL501" s="4"/>
      <c r="AM501" s="2"/>
      <c r="AN501" s="2"/>
      <c r="AO501" s="2"/>
      <c r="AP501" s="2"/>
      <c r="AQ501" s="4"/>
      <c r="AR501" s="2"/>
      <c r="AS501" s="2"/>
      <c r="AT501" s="2"/>
      <c r="AU501" s="2"/>
      <c r="AV501" s="4"/>
    </row>
    <row r="502" spans="1:48" ht="24.75" x14ac:dyDescent="0.25">
      <c r="A502" s="14">
        <v>103036001</v>
      </c>
      <c r="B502" s="15" t="str">
        <f>VLOOKUP(A502,'[31]MEDICAMENTOS OCT-NOV-DIC 2025'!$B$2:$D$1754,3,0)</f>
        <v>DIFENHIDRAMINA, 12.5MG/5ML, JARABE, FRASCO 120ML, V.O.</v>
      </c>
      <c r="C502" s="16">
        <v>0.62</v>
      </c>
      <c r="D502" s="17">
        <v>11755</v>
      </c>
      <c r="E502" s="17">
        <v>673</v>
      </c>
      <c r="F502" s="17">
        <v>274</v>
      </c>
      <c r="G502" s="18">
        <f t="shared" si="142"/>
        <v>12702</v>
      </c>
      <c r="H502" s="16">
        <f t="shared" si="143"/>
        <v>7875.24</v>
      </c>
      <c r="I502" s="17">
        <v>9982</v>
      </c>
      <c r="J502" s="17">
        <v>0</v>
      </c>
      <c r="K502" s="17">
        <v>11</v>
      </c>
      <c r="L502" s="19">
        <f t="shared" si="146"/>
        <v>9993</v>
      </c>
      <c r="M502" s="20">
        <f t="shared" si="147"/>
        <v>6195.66</v>
      </c>
      <c r="N502" s="17">
        <v>22762</v>
      </c>
      <c r="O502" s="17">
        <v>586</v>
      </c>
      <c r="P502" s="17">
        <v>400</v>
      </c>
      <c r="Q502" s="21">
        <f t="shared" si="144"/>
        <v>23748</v>
      </c>
      <c r="R502" s="22">
        <f t="shared" si="145"/>
        <v>14723.76</v>
      </c>
      <c r="S502" s="2"/>
      <c r="T502" s="2"/>
      <c r="U502" s="2"/>
      <c r="V502" s="2"/>
      <c r="W502" s="3"/>
      <c r="X502" s="2"/>
      <c r="Y502" s="2"/>
      <c r="Z502" s="2"/>
      <c r="AA502" s="2"/>
      <c r="AB502" s="3"/>
      <c r="AC502" s="2"/>
      <c r="AD502" s="2"/>
      <c r="AE502" s="2"/>
      <c r="AF502" s="2"/>
      <c r="AG502" s="3"/>
      <c r="AH502" s="2"/>
      <c r="AI502" s="2"/>
      <c r="AJ502" s="2"/>
      <c r="AK502" s="2"/>
      <c r="AL502" s="4"/>
      <c r="AM502" s="2"/>
      <c r="AN502" s="2"/>
      <c r="AO502" s="2"/>
      <c r="AP502" s="2"/>
      <c r="AQ502" s="4"/>
      <c r="AR502" s="2"/>
      <c r="AS502" s="2"/>
      <c r="AT502" s="2"/>
      <c r="AU502" s="2"/>
      <c r="AV502" s="4"/>
    </row>
    <row r="503" spans="1:48" ht="24.75" x14ac:dyDescent="0.25">
      <c r="A503" s="14">
        <v>103037001</v>
      </c>
      <c r="B503" s="15" t="str">
        <f>VLOOKUP(A503,'[31]MEDICAMENTOS OCT-NOV-DIC 2025'!$B$2:$D$1754,3,0)</f>
        <v>METRONIDAZOL, 125MG/5ML, SUSPENSIÓN, FRASCO, 120ML, V.O.</v>
      </c>
      <c r="C503" s="16">
        <v>1.38</v>
      </c>
      <c r="D503" s="17">
        <v>6419</v>
      </c>
      <c r="E503" s="17">
        <v>3445</v>
      </c>
      <c r="F503" s="17">
        <v>1040</v>
      </c>
      <c r="G503" s="18">
        <f t="shared" si="142"/>
        <v>10904</v>
      </c>
      <c r="H503" s="16">
        <f t="shared" si="143"/>
        <v>15047.519999999999</v>
      </c>
      <c r="I503" s="17">
        <v>4045</v>
      </c>
      <c r="J503" s="17">
        <v>3302</v>
      </c>
      <c r="K503" s="17">
        <v>1090</v>
      </c>
      <c r="L503" s="19">
        <f t="shared" si="146"/>
        <v>8437</v>
      </c>
      <c r="M503" s="20">
        <f t="shared" si="147"/>
        <v>11643.06</v>
      </c>
      <c r="N503" s="17">
        <v>4015</v>
      </c>
      <c r="O503" s="17">
        <v>3135</v>
      </c>
      <c r="P503" s="17">
        <v>305</v>
      </c>
      <c r="Q503" s="21">
        <f t="shared" si="144"/>
        <v>7455</v>
      </c>
      <c r="R503" s="22">
        <f t="shared" si="145"/>
        <v>10287.9</v>
      </c>
      <c r="S503" s="2"/>
      <c r="T503" s="2"/>
      <c r="U503" s="2"/>
      <c r="V503" s="2"/>
      <c r="W503" s="3"/>
      <c r="X503" s="2"/>
      <c r="Y503" s="2"/>
      <c r="Z503" s="2"/>
      <c r="AA503" s="2"/>
      <c r="AB503" s="3"/>
      <c r="AC503" s="2"/>
      <c r="AD503" s="2"/>
      <c r="AE503" s="2"/>
      <c r="AF503" s="2"/>
      <c r="AG503" s="3"/>
      <c r="AH503" s="2"/>
      <c r="AI503" s="2"/>
      <c r="AJ503" s="2"/>
      <c r="AK503" s="2"/>
      <c r="AL503" s="4"/>
      <c r="AM503" s="2"/>
      <c r="AN503" s="2"/>
      <c r="AO503" s="2"/>
      <c r="AP503" s="2"/>
      <c r="AQ503" s="4"/>
      <c r="AR503" s="2"/>
      <c r="AS503" s="2"/>
      <c r="AT503" s="2"/>
      <c r="AU503" s="2"/>
      <c r="AV503" s="4"/>
    </row>
    <row r="504" spans="1:48" ht="48.75" x14ac:dyDescent="0.25">
      <c r="A504" s="14">
        <v>103039201</v>
      </c>
      <c r="B504" s="15" t="str">
        <f>VLOOKUP(A504,'[31]MEDICAMENTOS OCT-NOV-DIC 2025'!$B$2:$D$1754,3,0)</f>
        <v>PROXIMETACAÍNA (PROPARACAÍNA), 0.5% O TETRACAÍNA (AMETHOCAÍNA), 0.5%, GOTAS, SOLUCIÓN, FRASCO, 10-15ML, VÍA OFTÁLMICA.</v>
      </c>
      <c r="C504" s="16">
        <v>12.95</v>
      </c>
      <c r="D504" s="17">
        <v>191</v>
      </c>
      <c r="E504" s="17">
        <v>136</v>
      </c>
      <c r="F504" s="17">
        <v>18</v>
      </c>
      <c r="G504" s="18">
        <f t="shared" si="142"/>
        <v>345</v>
      </c>
      <c r="H504" s="16">
        <f t="shared" si="143"/>
        <v>4467.75</v>
      </c>
      <c r="I504" s="17">
        <v>591</v>
      </c>
      <c r="J504" s="17">
        <v>76</v>
      </c>
      <c r="K504" s="17">
        <v>0</v>
      </c>
      <c r="L504" s="19">
        <f t="shared" si="146"/>
        <v>667</v>
      </c>
      <c r="M504" s="20">
        <f t="shared" si="147"/>
        <v>8637.65</v>
      </c>
      <c r="N504" s="17">
        <v>591</v>
      </c>
      <c r="O504" s="17">
        <v>76</v>
      </c>
      <c r="P504" s="17">
        <v>0</v>
      </c>
      <c r="Q504" s="21">
        <f t="shared" si="144"/>
        <v>667</v>
      </c>
      <c r="R504" s="22">
        <f t="shared" si="145"/>
        <v>8637.65</v>
      </c>
      <c r="S504" s="2"/>
      <c r="T504" s="2"/>
      <c r="U504" s="2"/>
      <c r="V504" s="2"/>
      <c r="W504" s="3"/>
      <c r="X504" s="2"/>
      <c r="Y504" s="2"/>
      <c r="Z504" s="2"/>
      <c r="AA504" s="2"/>
      <c r="AB504" s="3"/>
      <c r="AC504" s="2"/>
      <c r="AD504" s="2"/>
      <c r="AE504" s="2"/>
      <c r="AF504" s="2"/>
      <c r="AG504" s="3"/>
      <c r="AH504" s="2"/>
      <c r="AI504" s="2"/>
      <c r="AJ504" s="2"/>
      <c r="AK504" s="2"/>
      <c r="AL504" s="4"/>
      <c r="AM504" s="2"/>
      <c r="AN504" s="2"/>
      <c r="AO504" s="2"/>
      <c r="AP504" s="2"/>
      <c r="AQ504" s="4"/>
      <c r="AR504" s="2"/>
      <c r="AS504" s="2"/>
      <c r="AT504" s="2"/>
      <c r="AU504" s="2"/>
      <c r="AV504" s="4"/>
    </row>
    <row r="505" spans="1:48" ht="24.75" x14ac:dyDescent="0.25">
      <c r="A505" s="14">
        <v>103039801</v>
      </c>
      <c r="B505" s="15" t="str">
        <f>VLOOKUP(A505,'[31]MEDICAMENTOS OCT-NOV-DIC 2025'!$B$2:$D$1754,3,0)</f>
        <v>COLESTIRAMINA RESINA, 4G, POLVO, SOBRE, V.O.</v>
      </c>
      <c r="C505" s="16">
        <v>1.55</v>
      </c>
      <c r="D505" s="17">
        <v>46664</v>
      </c>
      <c r="E505" s="17">
        <v>18200</v>
      </c>
      <c r="F505" s="17">
        <v>29700</v>
      </c>
      <c r="G505" s="18">
        <f t="shared" si="142"/>
        <v>94564</v>
      </c>
      <c r="H505" s="16">
        <f t="shared" si="143"/>
        <v>146574.20000000001</v>
      </c>
      <c r="I505" s="17">
        <v>44464</v>
      </c>
      <c r="J505" s="17">
        <v>17800</v>
      </c>
      <c r="K505" s="17">
        <v>29500</v>
      </c>
      <c r="L505" s="19">
        <f t="shared" si="146"/>
        <v>91764</v>
      </c>
      <c r="M505" s="20">
        <f t="shared" si="147"/>
        <v>142234.20000000001</v>
      </c>
      <c r="N505" s="17">
        <v>43164</v>
      </c>
      <c r="O505" s="17">
        <v>17300</v>
      </c>
      <c r="P505" s="17">
        <v>29300</v>
      </c>
      <c r="Q505" s="21">
        <f t="shared" si="144"/>
        <v>89764</v>
      </c>
      <c r="R505" s="22">
        <f t="shared" si="145"/>
        <v>139134.20000000001</v>
      </c>
      <c r="S505" s="2"/>
      <c r="T505" s="2"/>
      <c r="U505" s="2"/>
      <c r="V505" s="2"/>
      <c r="W505" s="3"/>
      <c r="X505" s="2"/>
      <c r="Y505" s="2"/>
      <c r="Z505" s="2"/>
      <c r="AA505" s="2"/>
      <c r="AB505" s="3"/>
      <c r="AC505" s="2"/>
      <c r="AD505" s="2"/>
      <c r="AE505" s="2"/>
      <c r="AF505" s="2"/>
      <c r="AG505" s="3"/>
      <c r="AH505" s="2"/>
      <c r="AI505" s="2"/>
      <c r="AJ505" s="2"/>
      <c r="AK505" s="2"/>
      <c r="AL505" s="4"/>
      <c r="AM505" s="2"/>
      <c r="AN505" s="2"/>
      <c r="AO505" s="2"/>
      <c r="AP505" s="2"/>
      <c r="AQ505" s="4"/>
      <c r="AR505" s="2"/>
      <c r="AS505" s="2"/>
      <c r="AT505" s="2"/>
      <c r="AU505" s="2"/>
      <c r="AV505" s="4"/>
    </row>
    <row r="506" spans="1:48" ht="24.75" x14ac:dyDescent="0.25">
      <c r="A506" s="14">
        <v>103040801</v>
      </c>
      <c r="B506" s="15" t="str">
        <f>VLOOKUP(A506,'[31]MEDICAMENTOS OCT-NOV-DIC 2025'!$B$2:$D$1754,3,0)</f>
        <v>SEVOFLURANO, SOLUCIÓN, FRASCO, 250ML, INHALACIÓN</v>
      </c>
      <c r="C506" s="16">
        <v>52</v>
      </c>
      <c r="D506" s="17">
        <v>811</v>
      </c>
      <c r="E506" s="17">
        <v>143</v>
      </c>
      <c r="F506" s="17">
        <v>0</v>
      </c>
      <c r="G506" s="18">
        <f t="shared" si="142"/>
        <v>954</v>
      </c>
      <c r="H506" s="16">
        <f t="shared" si="143"/>
        <v>49608</v>
      </c>
      <c r="I506" s="17">
        <v>727</v>
      </c>
      <c r="J506" s="17">
        <v>138</v>
      </c>
      <c r="K506" s="17">
        <v>0</v>
      </c>
      <c r="L506" s="19">
        <f t="shared" si="146"/>
        <v>865</v>
      </c>
      <c r="M506" s="20">
        <f t="shared" si="147"/>
        <v>44980</v>
      </c>
      <c r="N506" s="17">
        <v>1183</v>
      </c>
      <c r="O506" s="17">
        <v>108</v>
      </c>
      <c r="P506" s="17">
        <v>0</v>
      </c>
      <c r="Q506" s="21">
        <f t="shared" si="144"/>
        <v>1291</v>
      </c>
      <c r="R506" s="22">
        <f t="shared" si="145"/>
        <v>67132</v>
      </c>
      <c r="S506" s="2"/>
      <c r="T506" s="2"/>
      <c r="U506" s="2"/>
      <c r="V506" s="2"/>
      <c r="W506" s="3"/>
      <c r="X506" s="2"/>
      <c r="Y506" s="2"/>
      <c r="Z506" s="2"/>
      <c r="AA506" s="2"/>
      <c r="AB506" s="3"/>
      <c r="AC506" s="2"/>
      <c r="AD506" s="2"/>
      <c r="AE506" s="2"/>
      <c r="AF506" s="2"/>
      <c r="AG506" s="3"/>
      <c r="AH506" s="2"/>
      <c r="AI506" s="2"/>
      <c r="AJ506" s="2"/>
      <c r="AK506" s="2"/>
      <c r="AL506" s="4"/>
      <c r="AM506" s="2"/>
      <c r="AN506" s="2"/>
      <c r="AO506" s="2"/>
      <c r="AP506" s="2"/>
      <c r="AQ506" s="4"/>
      <c r="AR506" s="2"/>
      <c r="AS506" s="2"/>
      <c r="AT506" s="2"/>
      <c r="AU506" s="2"/>
      <c r="AV506" s="4"/>
    </row>
    <row r="507" spans="1:48" ht="24.75" x14ac:dyDescent="0.25">
      <c r="A507" s="14">
        <v>103041201</v>
      </c>
      <c r="B507" s="15" t="str">
        <f>VLOOKUP(A507,'[31]MEDICAMENTOS OCT-NOV-DIC 2025'!$B$2:$D$1754,3,0)</f>
        <v>CLOTRIMAZOL, 1-2%, SOLUCIÓN, FRASCO, 20-30ML VÍA TÓPICA</v>
      </c>
      <c r="C507" s="16">
        <v>1.1100000000000001</v>
      </c>
      <c r="D507" s="17">
        <v>4983</v>
      </c>
      <c r="E507" s="17">
        <v>11904</v>
      </c>
      <c r="F507" s="17">
        <v>1053</v>
      </c>
      <c r="G507" s="18">
        <f t="shared" si="142"/>
        <v>17940</v>
      </c>
      <c r="H507" s="16">
        <f t="shared" si="143"/>
        <v>19913.400000000001</v>
      </c>
      <c r="I507" s="17">
        <v>30261</v>
      </c>
      <c r="J507" s="17">
        <v>11230</v>
      </c>
      <c r="K507" s="17">
        <v>6829</v>
      </c>
      <c r="L507" s="19">
        <f t="shared" si="146"/>
        <v>48320</v>
      </c>
      <c r="M507" s="20">
        <f t="shared" si="147"/>
        <v>53635.200000000004</v>
      </c>
      <c r="N507" s="17">
        <v>27751</v>
      </c>
      <c r="O507" s="17">
        <v>9180</v>
      </c>
      <c r="P507" s="17">
        <v>5473</v>
      </c>
      <c r="Q507" s="21">
        <f t="shared" si="144"/>
        <v>42404</v>
      </c>
      <c r="R507" s="22">
        <f t="shared" si="145"/>
        <v>47068.44</v>
      </c>
      <c r="S507" s="2"/>
      <c r="T507" s="2"/>
      <c r="U507" s="2"/>
      <c r="V507" s="2"/>
      <c r="W507" s="3"/>
      <c r="X507" s="2"/>
      <c r="Y507" s="2"/>
      <c r="Z507" s="2"/>
      <c r="AA507" s="2"/>
      <c r="AB507" s="3"/>
      <c r="AC507" s="2"/>
      <c r="AD507" s="2"/>
      <c r="AE507" s="2"/>
      <c r="AF507" s="2"/>
      <c r="AG507" s="3"/>
      <c r="AH507" s="2"/>
      <c r="AI507" s="2"/>
      <c r="AJ507" s="2"/>
      <c r="AK507" s="2"/>
      <c r="AL507" s="4"/>
      <c r="AM507" s="2"/>
      <c r="AN507" s="2"/>
      <c r="AO507" s="2"/>
      <c r="AP507" s="2"/>
      <c r="AQ507" s="4"/>
      <c r="AR507" s="2"/>
      <c r="AS507" s="2"/>
      <c r="AT507" s="2"/>
      <c r="AU507" s="2"/>
      <c r="AV507" s="4"/>
    </row>
    <row r="508" spans="1:48" ht="48.75" x14ac:dyDescent="0.25">
      <c r="A508" s="14">
        <v>103041301</v>
      </c>
      <c r="B508" s="15" t="str">
        <f>VLOOKUP(A508,'[31]MEDICAMENTOS OCT-NOV-DIC 2025'!$B$2:$D$1754,3,0)</f>
        <v>BECLOMETASONA DIPROPIONATO 50mcg/inhalación, solución en aerosol  libre de CFC, inhalador con 100-200 dosis,  Vía Bucal.</v>
      </c>
      <c r="C508" s="16">
        <v>1.1399999999999999</v>
      </c>
      <c r="D508" s="17">
        <v>0</v>
      </c>
      <c r="E508" s="17">
        <v>0</v>
      </c>
      <c r="F508" s="17">
        <v>0</v>
      </c>
      <c r="G508" s="18">
        <f t="shared" si="142"/>
        <v>0</v>
      </c>
      <c r="H508" s="16">
        <f t="shared" si="143"/>
        <v>0</v>
      </c>
      <c r="I508" s="17">
        <v>22040</v>
      </c>
      <c r="J508" s="17">
        <v>9025</v>
      </c>
      <c r="K508" s="17">
        <v>0</v>
      </c>
      <c r="L508" s="19">
        <f t="shared" si="146"/>
        <v>31065</v>
      </c>
      <c r="M508" s="20">
        <f t="shared" si="147"/>
        <v>35414.1</v>
      </c>
      <c r="N508" s="17">
        <v>48696</v>
      </c>
      <c r="O508" s="17">
        <v>11826</v>
      </c>
      <c r="P508" s="17">
        <v>1350</v>
      </c>
      <c r="Q508" s="21">
        <f t="shared" si="144"/>
        <v>61872</v>
      </c>
      <c r="R508" s="22">
        <f t="shared" si="145"/>
        <v>70534.079999999987</v>
      </c>
      <c r="S508" s="2"/>
      <c r="T508" s="2"/>
      <c r="U508" s="2"/>
      <c r="V508" s="2"/>
      <c r="W508" s="3"/>
      <c r="X508" s="2"/>
      <c r="Y508" s="2"/>
      <c r="Z508" s="2"/>
      <c r="AA508" s="2"/>
      <c r="AB508" s="3"/>
      <c r="AC508" s="2"/>
      <c r="AD508" s="2"/>
      <c r="AE508" s="2"/>
      <c r="AF508" s="2"/>
      <c r="AG508" s="3"/>
      <c r="AH508" s="2"/>
      <c r="AI508" s="2"/>
      <c r="AJ508" s="2"/>
      <c r="AK508" s="2"/>
      <c r="AL508" s="4"/>
      <c r="AM508" s="2"/>
      <c r="AN508" s="2"/>
      <c r="AO508" s="2"/>
      <c r="AP508" s="2"/>
      <c r="AQ508" s="4"/>
      <c r="AR508" s="2"/>
      <c r="AS508" s="2"/>
      <c r="AT508" s="2"/>
      <c r="AU508" s="2"/>
      <c r="AV508" s="4"/>
    </row>
    <row r="509" spans="1:48" ht="24.75" x14ac:dyDescent="0.25">
      <c r="A509" s="14">
        <v>103042901</v>
      </c>
      <c r="B509" s="15" t="str">
        <f>VLOOKUP(A509,'[31]MEDICAMENTOS OCT-NOV-DIC 2025'!$B$2:$D$1754,3,0)</f>
        <v>CLONAZEPAM, 2.5MG/ML, SOLUCIÓN, FRASCO, 10ML, V.O.</v>
      </c>
      <c r="C509" s="16">
        <v>3.23</v>
      </c>
      <c r="D509" s="17">
        <v>5675</v>
      </c>
      <c r="E509" s="17">
        <v>0</v>
      </c>
      <c r="F509" s="17">
        <v>0</v>
      </c>
      <c r="G509" s="18">
        <f t="shared" si="142"/>
        <v>5675</v>
      </c>
      <c r="H509" s="16">
        <f t="shared" si="143"/>
        <v>18330.25</v>
      </c>
      <c r="I509" s="17">
        <v>2540</v>
      </c>
      <c r="J509" s="17">
        <v>1418</v>
      </c>
      <c r="K509" s="17">
        <v>0</v>
      </c>
      <c r="L509" s="19">
        <f t="shared" si="146"/>
        <v>3958</v>
      </c>
      <c r="M509" s="20">
        <f t="shared" si="147"/>
        <v>12784.34</v>
      </c>
      <c r="N509" s="17">
        <v>1945</v>
      </c>
      <c r="O509" s="17">
        <v>1018</v>
      </c>
      <c r="P509" s="17">
        <v>0</v>
      </c>
      <c r="Q509" s="21">
        <f t="shared" si="144"/>
        <v>2963</v>
      </c>
      <c r="R509" s="22">
        <f t="shared" si="145"/>
        <v>9570.49</v>
      </c>
      <c r="S509" s="2"/>
      <c r="T509" s="2"/>
      <c r="U509" s="2"/>
      <c r="V509" s="2"/>
      <c r="W509" s="3"/>
      <c r="X509" s="2"/>
      <c r="Y509" s="2"/>
      <c r="Z509" s="2"/>
      <c r="AA509" s="2"/>
      <c r="AB509" s="3"/>
      <c r="AC509" s="2"/>
      <c r="AD509" s="2"/>
      <c r="AE509" s="2"/>
      <c r="AF509" s="2"/>
      <c r="AG509" s="3"/>
      <c r="AH509" s="2"/>
      <c r="AI509" s="2"/>
      <c r="AJ509" s="2"/>
      <c r="AK509" s="2"/>
      <c r="AL509" s="4"/>
      <c r="AM509" s="2"/>
      <c r="AN509" s="2"/>
      <c r="AO509" s="2"/>
      <c r="AP509" s="2"/>
      <c r="AQ509" s="4"/>
      <c r="AR509" s="2"/>
      <c r="AS509" s="2"/>
      <c r="AT509" s="2"/>
      <c r="AU509" s="2"/>
      <c r="AV509" s="4"/>
    </row>
    <row r="510" spans="1:48" ht="48.75" x14ac:dyDescent="0.25">
      <c r="A510" s="14">
        <v>103043401</v>
      </c>
      <c r="B510" s="15" t="str">
        <f>VLOOKUP(A510,'[31]MEDICAMENTOS OCT-NOV-DIC 2025'!$B$2:$D$1754,3,0)</f>
        <v>SALBUTAMOL BASE O SULFATO, 100MCG/INHALACIÓN, SUSPENSIÓN EN AEROSOL LIBRE DE  CFC, INHALADOR CON 200-250 DOSIS, VÍA BUCAL.</v>
      </c>
      <c r="C510" s="16">
        <v>0.95</v>
      </c>
      <c r="D510" s="17">
        <v>170</v>
      </c>
      <c r="E510" s="17">
        <v>14479</v>
      </c>
      <c r="F510" s="17">
        <v>20946</v>
      </c>
      <c r="G510" s="18">
        <f t="shared" si="142"/>
        <v>35595</v>
      </c>
      <c r="H510" s="16">
        <f t="shared" si="143"/>
        <v>33815.25</v>
      </c>
      <c r="I510" s="17">
        <v>47350</v>
      </c>
      <c r="J510" s="17">
        <v>12394</v>
      </c>
      <c r="K510" s="17">
        <v>19286</v>
      </c>
      <c r="L510" s="19">
        <f t="shared" si="146"/>
        <v>79030</v>
      </c>
      <c r="M510" s="20">
        <f t="shared" si="147"/>
        <v>75078.5</v>
      </c>
      <c r="N510" s="17">
        <v>38636</v>
      </c>
      <c r="O510" s="17">
        <v>10344</v>
      </c>
      <c r="P510" s="17">
        <v>17266</v>
      </c>
      <c r="Q510" s="21">
        <f t="shared" si="144"/>
        <v>66246</v>
      </c>
      <c r="R510" s="22">
        <f t="shared" si="145"/>
        <v>62933.7</v>
      </c>
      <c r="S510" s="2"/>
      <c r="T510" s="2"/>
      <c r="U510" s="2"/>
      <c r="V510" s="2"/>
      <c r="W510" s="3"/>
      <c r="X510" s="2"/>
      <c r="Y510" s="2"/>
      <c r="Z510" s="2"/>
      <c r="AA510" s="2"/>
      <c r="AB510" s="3"/>
      <c r="AC510" s="2"/>
      <c r="AD510" s="2"/>
      <c r="AE510" s="2"/>
      <c r="AF510" s="2"/>
      <c r="AG510" s="3"/>
      <c r="AH510" s="2"/>
      <c r="AI510" s="2"/>
      <c r="AJ510" s="2"/>
      <c r="AK510" s="2"/>
      <c r="AL510" s="4"/>
      <c r="AM510" s="2"/>
      <c r="AN510" s="2"/>
      <c r="AO510" s="2"/>
      <c r="AP510" s="2"/>
      <c r="AQ510" s="4"/>
      <c r="AR510" s="2"/>
      <c r="AS510" s="2"/>
      <c r="AT510" s="2"/>
      <c r="AU510" s="2"/>
      <c r="AV510" s="4"/>
    </row>
    <row r="511" spans="1:48" ht="36.75" x14ac:dyDescent="0.25">
      <c r="A511" s="14">
        <v>103047001</v>
      </c>
      <c r="B511" s="15" t="str">
        <f>VLOOKUP(A511,'[31]MEDICAMENTOS OCT-NOV-DIC 2025'!$B$2:$D$1754,3,0)</f>
        <v>PIRANTEL PAMOATO 250MG CON OXANTEL 250MG/5ML, SUSPENSIÓN, FRASCO, 15ML, V.O.</v>
      </c>
      <c r="C511" s="16">
        <v>3.5</v>
      </c>
      <c r="D511" s="17">
        <v>0</v>
      </c>
      <c r="E511" s="17">
        <v>0</v>
      </c>
      <c r="F511" s="17">
        <v>0</v>
      </c>
      <c r="G511" s="18">
        <f t="shared" si="142"/>
        <v>0</v>
      </c>
      <c r="H511" s="16">
        <f t="shared" si="143"/>
        <v>0</v>
      </c>
      <c r="I511" s="17">
        <v>0</v>
      </c>
      <c r="J511" s="17">
        <v>0</v>
      </c>
      <c r="K511" s="17">
        <v>0</v>
      </c>
      <c r="L511" s="19">
        <f t="shared" si="146"/>
        <v>0</v>
      </c>
      <c r="M511" s="20">
        <f t="shared" si="147"/>
        <v>0</v>
      </c>
      <c r="N511" s="17">
        <v>0</v>
      </c>
      <c r="O511" s="17">
        <v>0</v>
      </c>
      <c r="P511" s="17">
        <v>0</v>
      </c>
      <c r="Q511" s="21">
        <f t="shared" si="144"/>
        <v>0</v>
      </c>
      <c r="R511" s="22">
        <f t="shared" si="145"/>
        <v>0</v>
      </c>
      <c r="S511" s="2"/>
      <c r="T511" s="2"/>
      <c r="U511" s="2"/>
      <c r="V511" s="2"/>
      <c r="W511" s="3"/>
      <c r="X511" s="2"/>
      <c r="Y511" s="2"/>
      <c r="Z511" s="2"/>
      <c r="AA511" s="2"/>
      <c r="AB511" s="3"/>
      <c r="AC511" s="2"/>
      <c r="AD511" s="2"/>
      <c r="AE511" s="2"/>
      <c r="AF511" s="2"/>
      <c r="AG511" s="3"/>
      <c r="AH511" s="2"/>
      <c r="AI511" s="2"/>
      <c r="AJ511" s="2"/>
      <c r="AK511" s="2"/>
      <c r="AL511" s="4"/>
      <c r="AM511" s="2"/>
      <c r="AN511" s="2"/>
      <c r="AO511" s="2"/>
      <c r="AP511" s="2"/>
      <c r="AQ511" s="4"/>
      <c r="AR511" s="2"/>
      <c r="AS511" s="2"/>
      <c r="AT511" s="2"/>
      <c r="AU511" s="2"/>
      <c r="AV511" s="4"/>
    </row>
    <row r="512" spans="1:48" ht="48.75" x14ac:dyDescent="0.25">
      <c r="A512" s="14">
        <v>103047601</v>
      </c>
      <c r="B512" s="15" t="str">
        <f>VLOOKUP(A512,'[31]MEDICAMENTOS OCT-NOV-DIC 2025'!$B$2:$D$1754,3,0)</f>
        <v>TIMOLOL MALEATO O BETAXOLOL CLORHIDRATO O LEVOBUNOLOL CLORHIDRATO,  0.5%, GOTAS, SOLUCIÓN, FRASCO 5 - 15ML,  VÍA OFTÁLMICA.</v>
      </c>
      <c r="C512" s="16">
        <v>2.08</v>
      </c>
      <c r="D512" s="17">
        <v>3916</v>
      </c>
      <c r="E512" s="17">
        <v>4919</v>
      </c>
      <c r="F512" s="17">
        <v>911</v>
      </c>
      <c r="G512" s="18">
        <f t="shared" si="142"/>
        <v>9746</v>
      </c>
      <c r="H512" s="16">
        <f t="shared" si="143"/>
        <v>20271.68</v>
      </c>
      <c r="I512" s="17">
        <v>0</v>
      </c>
      <c r="J512" s="17">
        <v>3098</v>
      </c>
      <c r="K512" s="17">
        <v>142</v>
      </c>
      <c r="L512" s="19">
        <f t="shared" si="146"/>
        <v>3240</v>
      </c>
      <c r="M512" s="20">
        <f t="shared" si="147"/>
        <v>6739.2</v>
      </c>
      <c r="N512" s="17">
        <v>30404</v>
      </c>
      <c r="O512" s="17">
        <v>2657</v>
      </c>
      <c r="P512" s="17">
        <v>0</v>
      </c>
      <c r="Q512" s="21">
        <f t="shared" si="144"/>
        <v>33061</v>
      </c>
      <c r="R512" s="22">
        <f t="shared" si="145"/>
        <v>68766.880000000005</v>
      </c>
      <c r="S512" s="2"/>
      <c r="T512" s="2"/>
      <c r="U512" s="2"/>
      <c r="V512" s="2"/>
      <c r="W512" s="3"/>
      <c r="X512" s="2"/>
      <c r="Y512" s="2"/>
      <c r="Z512" s="2"/>
      <c r="AA512" s="2"/>
      <c r="AB512" s="3"/>
      <c r="AC512" s="2"/>
      <c r="AD512" s="2"/>
      <c r="AE512" s="2"/>
      <c r="AF512" s="2"/>
      <c r="AG512" s="3"/>
      <c r="AH512" s="2"/>
      <c r="AI512" s="2"/>
      <c r="AJ512" s="2"/>
      <c r="AK512" s="2"/>
      <c r="AL512" s="4"/>
      <c r="AM512" s="2"/>
      <c r="AN512" s="2"/>
      <c r="AO512" s="2"/>
      <c r="AP512" s="2"/>
      <c r="AQ512" s="4"/>
      <c r="AR512" s="2"/>
      <c r="AS512" s="2"/>
      <c r="AT512" s="2"/>
      <c r="AU512" s="2"/>
      <c r="AV512" s="4"/>
    </row>
    <row r="513" spans="1:48" ht="24.75" x14ac:dyDescent="0.25">
      <c r="A513" s="14">
        <v>103047701</v>
      </c>
      <c r="B513" s="15" t="str">
        <f>VLOOKUP(A513,'[31]MEDICAMENTOS OCT-NOV-DIC 2025'!$B$2:$D$1754,3,0)</f>
        <v>BETAMETASONA VALERATO, 0.1%,  LOCIÓN CAPILAR, FRASCO, 20-60ML, VÍA TÓPICA.</v>
      </c>
      <c r="C513" s="16">
        <v>9.59</v>
      </c>
      <c r="D513" s="17">
        <v>12</v>
      </c>
      <c r="E513" s="17">
        <v>505</v>
      </c>
      <c r="F513" s="17">
        <v>0</v>
      </c>
      <c r="G513" s="18">
        <f t="shared" si="142"/>
        <v>517</v>
      </c>
      <c r="H513" s="16">
        <f t="shared" si="143"/>
        <v>4958.03</v>
      </c>
      <c r="I513" s="17">
        <v>12</v>
      </c>
      <c r="J513" s="17">
        <v>0</v>
      </c>
      <c r="K513" s="17">
        <v>0</v>
      </c>
      <c r="L513" s="19">
        <f t="shared" si="146"/>
        <v>12</v>
      </c>
      <c r="M513" s="20">
        <f t="shared" si="147"/>
        <v>115.08</v>
      </c>
      <c r="N513" s="17">
        <v>12</v>
      </c>
      <c r="O513" s="17">
        <v>0</v>
      </c>
      <c r="P513" s="17">
        <v>0</v>
      </c>
      <c r="Q513" s="21">
        <f t="shared" si="144"/>
        <v>12</v>
      </c>
      <c r="R513" s="22">
        <f t="shared" si="145"/>
        <v>115.08</v>
      </c>
      <c r="S513" s="2"/>
      <c r="T513" s="2"/>
      <c r="U513" s="2"/>
      <c r="V513" s="2"/>
      <c r="W513" s="3"/>
      <c r="X513" s="2"/>
      <c r="Y513" s="2"/>
      <c r="Z513" s="2"/>
      <c r="AA513" s="2"/>
      <c r="AB513" s="3"/>
      <c r="AC513" s="2"/>
      <c r="AD513" s="2"/>
      <c r="AE513" s="2"/>
      <c r="AF513" s="2"/>
      <c r="AG513" s="3"/>
      <c r="AH513" s="2"/>
      <c r="AI513" s="2"/>
      <c r="AJ513" s="2"/>
      <c r="AK513" s="2"/>
      <c r="AL513" s="4"/>
      <c r="AM513" s="2"/>
      <c r="AN513" s="2"/>
      <c r="AO513" s="2"/>
      <c r="AP513" s="2"/>
      <c r="AQ513" s="4"/>
      <c r="AR513" s="2"/>
      <c r="AS513" s="2"/>
      <c r="AT513" s="2"/>
      <c r="AU513" s="2"/>
      <c r="AV513" s="4"/>
    </row>
    <row r="514" spans="1:48" ht="72.75" x14ac:dyDescent="0.25">
      <c r="A514" s="14">
        <v>103048601</v>
      </c>
      <c r="B514" s="15" t="str">
        <f>VLOOKUP(A514,'[31]MEDICAMENTOS OCT-NOV-DIC 2025'!$B$2:$D$1754,3,0)</f>
        <v>SALES DE REHIDRATACIÓN ORAL,  CON UN CONTENIDO MÍNIMO DE: DEXTROSA (GLUCOSA) ANHIDRA 20G, SODIO CLORURO 3.5G,  SODIO CITRATO DIHIDRATADO 2.9G, POTASIO  CLORURO 1.5G, POLVO, SOBRE, V.O.</v>
      </c>
      <c r="C514" s="16">
        <v>0.49</v>
      </c>
      <c r="D514" s="17">
        <v>42492</v>
      </c>
      <c r="E514" s="17">
        <v>0</v>
      </c>
      <c r="F514" s="17">
        <v>0</v>
      </c>
      <c r="G514" s="18">
        <f t="shared" si="142"/>
        <v>42492</v>
      </c>
      <c r="H514" s="16">
        <f t="shared" si="143"/>
        <v>20821.079999999998</v>
      </c>
      <c r="I514" s="17">
        <v>0</v>
      </c>
      <c r="J514" s="17">
        <v>0</v>
      </c>
      <c r="K514" s="17">
        <v>4760</v>
      </c>
      <c r="L514" s="19">
        <f t="shared" si="146"/>
        <v>4760</v>
      </c>
      <c r="M514" s="20">
        <f t="shared" si="147"/>
        <v>2332.4</v>
      </c>
      <c r="N514" s="17">
        <v>51556</v>
      </c>
      <c r="O514" s="17">
        <v>1340</v>
      </c>
      <c r="P514" s="17">
        <v>1920</v>
      </c>
      <c r="Q514" s="21">
        <f t="shared" si="144"/>
        <v>54816</v>
      </c>
      <c r="R514" s="22">
        <f t="shared" si="145"/>
        <v>26859.84</v>
      </c>
      <c r="S514" s="2"/>
      <c r="T514" s="2"/>
      <c r="U514" s="2"/>
      <c r="V514" s="2"/>
      <c r="W514" s="3"/>
      <c r="X514" s="2"/>
      <c r="Y514" s="2"/>
      <c r="Z514" s="2"/>
      <c r="AA514" s="2"/>
      <c r="AB514" s="3"/>
      <c r="AC514" s="2"/>
      <c r="AD514" s="2"/>
      <c r="AE514" s="2"/>
      <c r="AF514" s="2"/>
      <c r="AG514" s="3"/>
      <c r="AH514" s="2"/>
      <c r="AI514" s="2"/>
      <c r="AJ514" s="2"/>
      <c r="AK514" s="2"/>
      <c r="AL514" s="4"/>
      <c r="AM514" s="2"/>
      <c r="AN514" s="2"/>
      <c r="AO514" s="2"/>
      <c r="AP514" s="2"/>
      <c r="AQ514" s="4"/>
      <c r="AR514" s="2"/>
      <c r="AS514" s="2"/>
      <c r="AT514" s="2"/>
      <c r="AU514" s="2"/>
      <c r="AV514" s="4"/>
    </row>
    <row r="515" spans="1:48" ht="24.75" x14ac:dyDescent="0.25">
      <c r="A515" s="14">
        <v>103048701</v>
      </c>
      <c r="B515" s="15" t="str">
        <f>VLOOKUP(A515,'[31]MEDICAMENTOS OCT-NOV-DIC 2025'!$B$2:$D$1754,3,0)</f>
        <v>VALPROICO ÁCIDO 250mg/5ml, jarabe o suspensión, frasco, 120ml, V.O.</v>
      </c>
      <c r="C515" s="16">
        <v>1.94</v>
      </c>
      <c r="D515" s="17">
        <v>11202</v>
      </c>
      <c r="E515" s="17">
        <v>842</v>
      </c>
      <c r="F515" s="17">
        <v>804</v>
      </c>
      <c r="G515" s="18">
        <f t="shared" ref="G515:G578" si="148">SUM(D515:F515)</f>
        <v>12848</v>
      </c>
      <c r="H515" s="16">
        <f t="shared" ref="H515:H578" si="149">G515*C515</f>
        <v>24925.119999999999</v>
      </c>
      <c r="I515" s="17"/>
      <c r="J515" s="17">
        <v>0</v>
      </c>
      <c r="K515" s="17">
        <v>1164</v>
      </c>
      <c r="L515" s="19">
        <f t="shared" si="146"/>
        <v>1164</v>
      </c>
      <c r="M515" s="20">
        <f t="shared" si="147"/>
        <v>2258.16</v>
      </c>
      <c r="N515" s="17">
        <v>24586</v>
      </c>
      <c r="O515" s="17">
        <v>0</v>
      </c>
      <c r="P515" s="17">
        <v>756</v>
      </c>
      <c r="Q515" s="21">
        <f t="shared" ref="Q515:Q578" si="150">SUM(N515:P515)</f>
        <v>25342</v>
      </c>
      <c r="R515" s="22">
        <f t="shared" ref="R515:R578" si="151">C515*Q515</f>
        <v>49163.479999999996</v>
      </c>
      <c r="S515" s="2"/>
      <c r="T515" s="2"/>
      <c r="U515" s="2"/>
      <c r="V515" s="2"/>
      <c r="W515" s="3"/>
      <c r="X515" s="2"/>
      <c r="Y515" s="2"/>
      <c r="Z515" s="2"/>
      <c r="AA515" s="2"/>
      <c r="AB515" s="3"/>
      <c r="AC515" s="2"/>
      <c r="AD515" s="2"/>
      <c r="AE515" s="2"/>
      <c r="AF515" s="2"/>
      <c r="AG515" s="3"/>
      <c r="AH515" s="2"/>
      <c r="AI515" s="2"/>
      <c r="AJ515" s="2"/>
      <c r="AK515" s="2"/>
      <c r="AL515" s="4"/>
      <c r="AM515" s="2"/>
      <c r="AN515" s="2"/>
      <c r="AO515" s="2"/>
      <c r="AP515" s="2"/>
      <c r="AQ515" s="4"/>
      <c r="AR515" s="2"/>
      <c r="AS515" s="2"/>
      <c r="AT515" s="2"/>
      <c r="AU515" s="2"/>
      <c r="AV515" s="4"/>
    </row>
    <row r="516" spans="1:48" ht="24.75" x14ac:dyDescent="0.25">
      <c r="A516" s="14">
        <v>103048901</v>
      </c>
      <c r="B516" s="15" t="str">
        <f>VLOOKUP(A516,'[31]MEDICAMENTOS OCT-NOV-DIC 2025'!$B$2:$D$1754,3,0)</f>
        <v>SALBUTAMOL SULFATO, 0.5%, SOLUCIÓN, FRASCO, 20-30ML, NEBULIZACIÓN.</v>
      </c>
      <c r="C516" s="16">
        <v>1.51</v>
      </c>
      <c r="D516" s="17">
        <v>1307</v>
      </c>
      <c r="E516" s="17">
        <v>1599</v>
      </c>
      <c r="F516" s="17">
        <v>468</v>
      </c>
      <c r="G516" s="18">
        <f t="shared" si="148"/>
        <v>3374</v>
      </c>
      <c r="H516" s="16">
        <f t="shared" si="149"/>
        <v>5094.74</v>
      </c>
      <c r="I516" s="17">
        <v>564</v>
      </c>
      <c r="J516" s="17">
        <v>1399</v>
      </c>
      <c r="K516" s="17">
        <v>279</v>
      </c>
      <c r="L516" s="19">
        <f t="shared" si="146"/>
        <v>2242</v>
      </c>
      <c r="M516" s="20">
        <f t="shared" si="147"/>
        <v>3385.42</v>
      </c>
      <c r="N516" s="17">
        <v>2988</v>
      </c>
      <c r="O516" s="17">
        <v>915</v>
      </c>
      <c r="P516" s="17">
        <v>1859</v>
      </c>
      <c r="Q516" s="21">
        <f t="shared" si="150"/>
        <v>5762</v>
      </c>
      <c r="R516" s="22">
        <f t="shared" si="151"/>
        <v>8700.6200000000008</v>
      </c>
      <c r="S516" s="2"/>
      <c r="T516" s="2"/>
      <c r="U516" s="2"/>
      <c r="V516" s="2"/>
      <c r="W516" s="3"/>
      <c r="X516" s="2"/>
      <c r="Y516" s="2"/>
      <c r="Z516" s="2"/>
      <c r="AA516" s="2"/>
      <c r="AB516" s="3"/>
      <c r="AC516" s="2"/>
      <c r="AD516" s="2"/>
      <c r="AE516" s="2"/>
      <c r="AF516" s="2"/>
      <c r="AG516" s="3"/>
      <c r="AH516" s="2"/>
      <c r="AI516" s="2"/>
      <c r="AJ516" s="2"/>
      <c r="AK516" s="2"/>
      <c r="AL516" s="4"/>
      <c r="AM516" s="2"/>
      <c r="AN516" s="2"/>
      <c r="AO516" s="2"/>
      <c r="AP516" s="2"/>
      <c r="AQ516" s="4"/>
      <c r="AR516" s="2"/>
      <c r="AS516" s="2"/>
      <c r="AT516" s="2"/>
      <c r="AU516" s="2"/>
      <c r="AV516" s="4"/>
    </row>
    <row r="517" spans="1:48" ht="24.75" x14ac:dyDescent="0.25">
      <c r="A517" s="14">
        <v>103049101</v>
      </c>
      <c r="B517" s="15" t="str">
        <f>VLOOKUP(A517,'[31]MEDICAMENTOS OCT-NOV-DIC 2025'!$B$2:$D$1754,3,0)</f>
        <v>LACTULOSA LIQUIDO, 667MG/ML, FRASCO, 450-500ML, V.O.</v>
      </c>
      <c r="C517" s="16">
        <v>6.99</v>
      </c>
      <c r="D517" s="17">
        <v>0</v>
      </c>
      <c r="E517" s="17">
        <v>0</v>
      </c>
      <c r="F517" s="17">
        <v>0</v>
      </c>
      <c r="G517" s="18">
        <f t="shared" si="148"/>
        <v>0</v>
      </c>
      <c r="H517" s="16">
        <f t="shared" si="149"/>
        <v>0</v>
      </c>
      <c r="I517" s="17">
        <v>0</v>
      </c>
      <c r="J517" s="17">
        <v>0</v>
      </c>
      <c r="K517" s="17">
        <v>0</v>
      </c>
      <c r="L517" s="19">
        <f t="shared" si="146"/>
        <v>0</v>
      </c>
      <c r="M517" s="20">
        <f t="shared" si="147"/>
        <v>0</v>
      </c>
      <c r="N517" s="17">
        <v>0</v>
      </c>
      <c r="O517" s="17">
        <v>0</v>
      </c>
      <c r="P517" s="17">
        <v>0</v>
      </c>
      <c r="Q517" s="21">
        <f t="shared" si="150"/>
        <v>0</v>
      </c>
      <c r="R517" s="22">
        <f t="shared" si="151"/>
        <v>0</v>
      </c>
      <c r="S517" s="2"/>
      <c r="T517" s="2"/>
      <c r="U517" s="2"/>
      <c r="V517" s="2"/>
      <c r="W517" s="3"/>
      <c r="X517" s="2"/>
      <c r="Y517" s="2"/>
      <c r="Z517" s="2"/>
      <c r="AA517" s="2"/>
      <c r="AB517" s="3"/>
      <c r="AC517" s="2"/>
      <c r="AD517" s="2"/>
      <c r="AE517" s="2"/>
      <c r="AF517" s="2"/>
      <c r="AG517" s="3"/>
      <c r="AH517" s="2"/>
      <c r="AI517" s="2"/>
      <c r="AJ517" s="2"/>
      <c r="AK517" s="2"/>
      <c r="AL517" s="4"/>
      <c r="AM517" s="2"/>
      <c r="AN517" s="2"/>
      <c r="AO517" s="2"/>
      <c r="AP517" s="2"/>
      <c r="AQ517" s="4"/>
      <c r="AR517" s="2"/>
      <c r="AS517" s="2"/>
      <c r="AT517" s="2"/>
      <c r="AU517" s="2"/>
      <c r="AV517" s="4"/>
    </row>
    <row r="518" spans="1:48" ht="36.75" x14ac:dyDescent="0.25">
      <c r="A518" s="14">
        <v>103049301</v>
      </c>
      <c r="B518" s="15" t="str">
        <f>VLOOKUP(A518,'[31]MEDICAMENTOS OCT-NOV-DIC 2025'!$B$2:$D$1754,3,0)</f>
        <v>NAFAZOLINA CLORHIDRATO, 0.1%, GOTAS, SOLUCIÓN, FRASCO, 7-15ML, VÍA OFTÁLMICA.</v>
      </c>
      <c r="C518" s="16">
        <v>1.77</v>
      </c>
      <c r="D518" s="17">
        <v>13278</v>
      </c>
      <c r="E518" s="17">
        <v>1070</v>
      </c>
      <c r="F518" s="17">
        <v>2425</v>
      </c>
      <c r="G518" s="18">
        <f t="shared" si="148"/>
        <v>16773</v>
      </c>
      <c r="H518" s="16">
        <f t="shared" si="149"/>
        <v>29688.21</v>
      </c>
      <c r="I518" s="17">
        <v>11506</v>
      </c>
      <c r="J518" s="17">
        <v>740</v>
      </c>
      <c r="K518" s="17">
        <v>2750</v>
      </c>
      <c r="L518" s="19">
        <f t="shared" si="146"/>
        <v>14996</v>
      </c>
      <c r="M518" s="20">
        <f t="shared" si="147"/>
        <v>26542.920000000002</v>
      </c>
      <c r="N518" s="17">
        <v>10730</v>
      </c>
      <c r="O518" s="17">
        <v>574</v>
      </c>
      <c r="P518" s="17">
        <v>2690</v>
      </c>
      <c r="Q518" s="21">
        <f t="shared" si="150"/>
        <v>13994</v>
      </c>
      <c r="R518" s="22">
        <f t="shared" si="151"/>
        <v>24769.38</v>
      </c>
      <c r="S518" s="2"/>
      <c r="T518" s="2"/>
      <c r="U518" s="2"/>
      <c r="V518" s="2"/>
      <c r="W518" s="3"/>
      <c r="X518" s="2"/>
      <c r="Y518" s="2"/>
      <c r="Z518" s="2"/>
      <c r="AA518" s="2"/>
      <c r="AB518" s="3"/>
      <c r="AC518" s="2"/>
      <c r="AD518" s="2"/>
      <c r="AE518" s="2"/>
      <c r="AF518" s="2"/>
      <c r="AG518" s="3"/>
      <c r="AH518" s="2"/>
      <c r="AI518" s="2"/>
      <c r="AJ518" s="2"/>
      <c r="AK518" s="2"/>
      <c r="AL518" s="4"/>
      <c r="AM518" s="2"/>
      <c r="AN518" s="2"/>
      <c r="AO518" s="2"/>
      <c r="AP518" s="2"/>
      <c r="AQ518" s="4"/>
      <c r="AR518" s="2"/>
      <c r="AS518" s="2"/>
      <c r="AT518" s="2"/>
      <c r="AU518" s="2"/>
      <c r="AV518" s="4"/>
    </row>
    <row r="519" spans="1:48" ht="36.75" x14ac:dyDescent="0.25">
      <c r="A519" s="14">
        <v>103049901</v>
      </c>
      <c r="B519" s="15" t="str">
        <f>VLOOKUP(A519,'[31]MEDICAMENTOS OCT-NOV-DIC 2025'!$B$2:$D$1754,3,0)</f>
        <v>PREDNISOLONA ACETATO, 1%, GOTAS, SUSPENSION,  FRASCO 5-15ML, OFTALMICA.</v>
      </c>
      <c r="C519" s="16">
        <v>5.2</v>
      </c>
      <c r="D519" s="17">
        <v>3620</v>
      </c>
      <c r="E519" s="17">
        <v>530</v>
      </c>
      <c r="F519" s="17">
        <v>0</v>
      </c>
      <c r="G519" s="18">
        <f t="shared" si="148"/>
        <v>4150</v>
      </c>
      <c r="H519" s="16">
        <f t="shared" si="149"/>
        <v>21580</v>
      </c>
      <c r="I519" s="17">
        <v>6560</v>
      </c>
      <c r="J519" s="17">
        <v>410</v>
      </c>
      <c r="K519" s="17">
        <v>684</v>
      </c>
      <c r="L519" s="19">
        <f t="shared" si="146"/>
        <v>7654</v>
      </c>
      <c r="M519" s="20">
        <f t="shared" si="147"/>
        <v>39800.800000000003</v>
      </c>
      <c r="N519" s="17">
        <v>6380</v>
      </c>
      <c r="O519" s="17">
        <v>90</v>
      </c>
      <c r="P519" s="17">
        <v>549</v>
      </c>
      <c r="Q519" s="21">
        <f t="shared" si="150"/>
        <v>7019</v>
      </c>
      <c r="R519" s="22">
        <f t="shared" si="151"/>
        <v>36498.800000000003</v>
      </c>
      <c r="S519" s="2"/>
      <c r="T519" s="2"/>
      <c r="U519" s="2"/>
      <c r="V519" s="2"/>
      <c r="W519" s="3"/>
      <c r="X519" s="2"/>
      <c r="Y519" s="2"/>
      <c r="Z519" s="2"/>
      <c r="AA519" s="2"/>
      <c r="AB519" s="3"/>
      <c r="AC519" s="2"/>
      <c r="AD519" s="2"/>
      <c r="AE519" s="2"/>
      <c r="AF519" s="2"/>
      <c r="AG519" s="3"/>
      <c r="AH519" s="2"/>
      <c r="AI519" s="2"/>
      <c r="AJ519" s="2"/>
      <c r="AK519" s="2"/>
      <c r="AL519" s="4"/>
      <c r="AM519" s="2"/>
      <c r="AN519" s="2"/>
      <c r="AO519" s="2"/>
      <c r="AP519" s="2"/>
      <c r="AQ519" s="4"/>
      <c r="AR519" s="2"/>
      <c r="AS519" s="2"/>
      <c r="AT519" s="2"/>
      <c r="AU519" s="2"/>
      <c r="AV519" s="4"/>
    </row>
    <row r="520" spans="1:48" ht="24.75" x14ac:dyDescent="0.25">
      <c r="A520" s="14">
        <v>103051001</v>
      </c>
      <c r="B520" s="15" t="str">
        <f>VLOOKUP(A520,'[31]MEDICAMENTOS OCT-NOV-DIC 2025'!$B$2:$D$1754,3,0)</f>
        <v>DESMOPRESINA ACETATO 0.1mg/ml, solución, frasco, 2.5ml, Vía Nasal.</v>
      </c>
      <c r="C520" s="16">
        <v>48.99</v>
      </c>
      <c r="D520" s="17">
        <v>650</v>
      </c>
      <c r="E520" s="17">
        <v>0</v>
      </c>
      <c r="F520" s="17">
        <v>108</v>
      </c>
      <c r="G520" s="18">
        <f t="shared" si="148"/>
        <v>758</v>
      </c>
      <c r="H520" s="16">
        <f t="shared" si="149"/>
        <v>37134.42</v>
      </c>
      <c r="I520" s="17">
        <v>550</v>
      </c>
      <c r="J520" s="17">
        <v>0</v>
      </c>
      <c r="K520" s="17">
        <v>18</v>
      </c>
      <c r="L520" s="19">
        <f t="shared" si="146"/>
        <v>568</v>
      </c>
      <c r="M520" s="20">
        <f t="shared" si="147"/>
        <v>27826.32</v>
      </c>
      <c r="N520" s="17">
        <v>388</v>
      </c>
      <c r="O520" s="17">
        <v>0</v>
      </c>
      <c r="P520" s="17">
        <v>0</v>
      </c>
      <c r="Q520" s="21">
        <f t="shared" si="150"/>
        <v>388</v>
      </c>
      <c r="R520" s="22">
        <f t="shared" si="151"/>
        <v>19008.12</v>
      </c>
      <c r="S520" s="2"/>
      <c r="T520" s="2"/>
      <c r="U520" s="2"/>
      <c r="V520" s="2"/>
      <c r="W520" s="3"/>
      <c r="X520" s="2"/>
      <c r="Y520" s="2"/>
      <c r="Z520" s="2"/>
      <c r="AA520" s="2"/>
      <c r="AB520" s="3"/>
      <c r="AC520" s="2"/>
      <c r="AD520" s="2"/>
      <c r="AE520" s="2"/>
      <c r="AF520" s="2"/>
      <c r="AG520" s="3"/>
      <c r="AH520" s="2"/>
      <c r="AI520" s="2"/>
      <c r="AJ520" s="2"/>
      <c r="AK520" s="2"/>
      <c r="AL520" s="4"/>
      <c r="AM520" s="2"/>
      <c r="AN520" s="2"/>
      <c r="AO520" s="2"/>
      <c r="AP520" s="2"/>
      <c r="AQ520" s="4"/>
      <c r="AR520" s="2"/>
      <c r="AS520" s="2"/>
      <c r="AT520" s="2"/>
      <c r="AU520" s="2"/>
      <c r="AV520" s="4"/>
    </row>
    <row r="521" spans="1:48" ht="24.75" x14ac:dyDescent="0.25">
      <c r="A521" s="14">
        <v>103053701</v>
      </c>
      <c r="B521" s="15" t="str">
        <f>VLOOKUP(A521,'[31]MEDICAMENTOS OCT-NOV-DIC 2025'!$B$2:$D$1754,3,0)</f>
        <v>CARBAMAZEPINA 100mg/5ml, suspensión, frasco, 100ml, V.O.</v>
      </c>
      <c r="C521" s="16">
        <v>3.16</v>
      </c>
      <c r="D521" s="17">
        <v>3904</v>
      </c>
      <c r="E521" s="17">
        <v>5083</v>
      </c>
      <c r="F521" s="17">
        <v>1178</v>
      </c>
      <c r="G521" s="18">
        <f t="shared" si="148"/>
        <v>10165</v>
      </c>
      <c r="H521" s="16">
        <f t="shared" si="149"/>
        <v>32121.4</v>
      </c>
      <c r="I521" s="17">
        <v>3884</v>
      </c>
      <c r="J521" s="17">
        <v>5016</v>
      </c>
      <c r="K521" s="17">
        <v>838</v>
      </c>
      <c r="L521" s="19">
        <f t="shared" si="146"/>
        <v>9738</v>
      </c>
      <c r="M521" s="20">
        <f t="shared" si="147"/>
        <v>30772.080000000002</v>
      </c>
      <c r="N521" s="17">
        <v>3874</v>
      </c>
      <c r="O521" s="17">
        <v>4890</v>
      </c>
      <c r="P521" s="17">
        <v>618</v>
      </c>
      <c r="Q521" s="21">
        <f t="shared" si="150"/>
        <v>9382</v>
      </c>
      <c r="R521" s="22">
        <f t="shared" si="151"/>
        <v>29647.120000000003</v>
      </c>
      <c r="S521" s="2"/>
      <c r="T521" s="2"/>
      <c r="U521" s="2"/>
      <c r="V521" s="2"/>
      <c r="W521" s="3"/>
      <c r="X521" s="2"/>
      <c r="Y521" s="2"/>
      <c r="Z521" s="2"/>
      <c r="AA521" s="2"/>
      <c r="AB521" s="3"/>
      <c r="AC521" s="2"/>
      <c r="AD521" s="2"/>
      <c r="AE521" s="2"/>
      <c r="AF521" s="2"/>
      <c r="AG521" s="3"/>
      <c r="AH521" s="2"/>
      <c r="AI521" s="2"/>
      <c r="AJ521" s="2"/>
      <c r="AK521" s="2"/>
      <c r="AL521" s="4"/>
      <c r="AM521" s="2"/>
      <c r="AN521" s="2"/>
      <c r="AO521" s="2"/>
      <c r="AP521" s="2"/>
      <c r="AQ521" s="4"/>
      <c r="AR521" s="2"/>
      <c r="AS521" s="2"/>
      <c r="AT521" s="2"/>
      <c r="AU521" s="2"/>
      <c r="AV521" s="4"/>
    </row>
    <row r="522" spans="1:48" ht="36.75" x14ac:dyDescent="0.25">
      <c r="A522" s="14">
        <v>103053901</v>
      </c>
      <c r="B522" s="15" t="str">
        <f>VLOOKUP(A522,'[31]MEDICAMENTOS OCT-NOV-DIC 2025'!$B$2:$D$1754,3,0)</f>
        <v>CLINDAMICINA PALMITATO, 75MG/5ML, GRÁNULOS, POLVO, SUSPENSIÓN O SOLUCIÓN, FRASCO, 60-100 ML, V.O.</v>
      </c>
      <c r="C522" s="16">
        <v>17.68</v>
      </c>
      <c r="D522" s="17">
        <v>0</v>
      </c>
      <c r="E522" s="17">
        <v>0</v>
      </c>
      <c r="F522" s="17">
        <v>0</v>
      </c>
      <c r="G522" s="18">
        <f t="shared" si="148"/>
        <v>0</v>
      </c>
      <c r="H522" s="16">
        <f t="shared" si="149"/>
        <v>0</v>
      </c>
      <c r="I522" s="17">
        <v>0</v>
      </c>
      <c r="J522" s="17">
        <v>0</v>
      </c>
      <c r="K522" s="17">
        <v>0</v>
      </c>
      <c r="L522" s="19">
        <f t="shared" si="146"/>
        <v>0</v>
      </c>
      <c r="M522" s="20">
        <f t="shared" si="147"/>
        <v>0</v>
      </c>
      <c r="N522" s="17">
        <v>0</v>
      </c>
      <c r="O522" s="17">
        <v>0</v>
      </c>
      <c r="P522" s="17">
        <v>0</v>
      </c>
      <c r="Q522" s="21">
        <f t="shared" si="150"/>
        <v>0</v>
      </c>
      <c r="R522" s="22">
        <f t="shared" si="151"/>
        <v>0</v>
      </c>
      <c r="S522" s="2"/>
      <c r="T522" s="2"/>
      <c r="U522" s="2"/>
      <c r="V522" s="2"/>
      <c r="W522" s="3"/>
      <c r="X522" s="2"/>
      <c r="Y522" s="2"/>
      <c r="Z522" s="2"/>
      <c r="AA522" s="2"/>
      <c r="AB522" s="3"/>
      <c r="AC522" s="2"/>
      <c r="AD522" s="2"/>
      <c r="AE522" s="2"/>
      <c r="AF522" s="2"/>
      <c r="AG522" s="3"/>
      <c r="AH522" s="2"/>
      <c r="AI522" s="2"/>
      <c r="AJ522" s="2"/>
      <c r="AK522" s="2"/>
      <c r="AL522" s="4"/>
      <c r="AM522" s="2"/>
      <c r="AN522" s="2"/>
      <c r="AO522" s="2"/>
      <c r="AP522" s="2"/>
      <c r="AQ522" s="4"/>
      <c r="AR522" s="2"/>
      <c r="AS522" s="2"/>
      <c r="AT522" s="2"/>
      <c r="AU522" s="2"/>
      <c r="AV522" s="4"/>
    </row>
    <row r="523" spans="1:48" ht="36.75" x14ac:dyDescent="0.25">
      <c r="A523" s="14">
        <v>103054701</v>
      </c>
      <c r="B523" s="15" t="str">
        <f>VLOOKUP(A523,'[31]MEDICAMENTOS OCT-NOV-DIC 2025'!$B$2:$D$1754,3,0)</f>
        <v>Ipratropio bromuro, 15-20mcg/inhalación, solución en aerosol, inhalador con 200-250 dosis, vía bucal</v>
      </c>
      <c r="C523" s="16">
        <v>1.67</v>
      </c>
      <c r="D523" s="17">
        <v>12546</v>
      </c>
      <c r="E523" s="17">
        <v>7493</v>
      </c>
      <c r="F523" s="17">
        <v>10905</v>
      </c>
      <c r="G523" s="18">
        <f t="shared" si="148"/>
        <v>30944</v>
      </c>
      <c r="H523" s="16">
        <f t="shared" si="149"/>
        <v>51676.479999999996</v>
      </c>
      <c r="I523" s="17">
        <v>8828</v>
      </c>
      <c r="J523" s="17">
        <v>6113</v>
      </c>
      <c r="K523" s="17">
        <v>9425</v>
      </c>
      <c r="L523" s="19">
        <f t="shared" si="146"/>
        <v>24366</v>
      </c>
      <c r="M523" s="20">
        <f t="shared" si="147"/>
        <v>40691.22</v>
      </c>
      <c r="N523" s="17">
        <v>7328</v>
      </c>
      <c r="O523" s="17">
        <v>4403</v>
      </c>
      <c r="P523" s="17">
        <v>8345</v>
      </c>
      <c r="Q523" s="21">
        <f t="shared" si="150"/>
        <v>20076</v>
      </c>
      <c r="R523" s="22">
        <f t="shared" si="151"/>
        <v>33526.92</v>
      </c>
      <c r="S523" s="2"/>
      <c r="T523" s="2"/>
      <c r="U523" s="2"/>
      <c r="V523" s="2"/>
      <c r="W523" s="3"/>
      <c r="X523" s="2"/>
      <c r="Y523" s="2"/>
      <c r="Z523" s="2"/>
      <c r="AA523" s="2"/>
      <c r="AB523" s="3"/>
      <c r="AC523" s="2"/>
      <c r="AD523" s="2"/>
      <c r="AE523" s="2"/>
      <c r="AF523" s="2"/>
      <c r="AG523" s="3"/>
      <c r="AH523" s="2"/>
      <c r="AI523" s="2"/>
      <c r="AJ523" s="2"/>
      <c r="AK523" s="2"/>
      <c r="AL523" s="4"/>
      <c r="AM523" s="2"/>
      <c r="AN523" s="2"/>
      <c r="AO523" s="2"/>
      <c r="AP523" s="2"/>
      <c r="AQ523" s="4"/>
      <c r="AR523" s="2"/>
      <c r="AS523" s="2"/>
      <c r="AT523" s="2"/>
      <c r="AU523" s="2"/>
      <c r="AV523" s="4"/>
    </row>
    <row r="524" spans="1:48" ht="48.75" x14ac:dyDescent="0.25">
      <c r="A524" s="14">
        <v>103054801</v>
      </c>
      <c r="B524" s="15" t="str">
        <f>VLOOKUP(A524,'[31]MEDICAMENTOS OCT-NOV-DIC 2025'!$B$2:$D$1754,3,0)</f>
        <v>DICLOFENACO 0.1%, O FLURBIPROFEN 0.03%, O SUPROFEN 1%, GOTAS, SOLUCIÓN, FRASCO, 2.5-10 ML, VÍA OFTÁLMICA. 5ml</v>
      </c>
      <c r="C524" s="16">
        <v>6.7</v>
      </c>
      <c r="D524" s="17">
        <v>280</v>
      </c>
      <c r="E524" s="17">
        <v>0</v>
      </c>
      <c r="F524" s="17">
        <v>0</v>
      </c>
      <c r="G524" s="18">
        <f t="shared" si="148"/>
        <v>280</v>
      </c>
      <c r="H524" s="16">
        <f t="shared" si="149"/>
        <v>1876</v>
      </c>
      <c r="I524" s="17">
        <v>280</v>
      </c>
      <c r="J524" s="17">
        <v>0</v>
      </c>
      <c r="K524" s="17">
        <v>0</v>
      </c>
      <c r="L524" s="19">
        <f t="shared" si="146"/>
        <v>280</v>
      </c>
      <c r="M524" s="20">
        <f t="shared" si="147"/>
        <v>1876</v>
      </c>
      <c r="N524" s="17">
        <v>280</v>
      </c>
      <c r="O524" s="17">
        <v>0</v>
      </c>
      <c r="P524" s="17">
        <v>0</v>
      </c>
      <c r="Q524" s="21">
        <f t="shared" si="150"/>
        <v>280</v>
      </c>
      <c r="R524" s="22">
        <f t="shared" si="151"/>
        <v>1876</v>
      </c>
      <c r="S524" s="2"/>
      <c r="T524" s="2"/>
      <c r="U524" s="2"/>
      <c r="V524" s="2"/>
      <c r="W524" s="3"/>
      <c r="X524" s="2"/>
      <c r="Y524" s="2"/>
      <c r="Z524" s="2"/>
      <c r="AA524" s="2"/>
      <c r="AB524" s="3"/>
      <c r="AC524" s="2"/>
      <c r="AD524" s="2"/>
      <c r="AE524" s="2"/>
      <c r="AF524" s="2"/>
      <c r="AG524" s="3"/>
      <c r="AH524" s="2"/>
      <c r="AI524" s="2"/>
      <c r="AJ524" s="2"/>
      <c r="AK524" s="2"/>
      <c r="AL524" s="4"/>
      <c r="AM524" s="2"/>
      <c r="AN524" s="2"/>
      <c r="AO524" s="2"/>
      <c r="AP524" s="2"/>
      <c r="AQ524" s="4"/>
      <c r="AR524" s="2"/>
      <c r="AS524" s="2"/>
      <c r="AT524" s="2"/>
      <c r="AU524" s="2"/>
      <c r="AV524" s="4"/>
    </row>
    <row r="525" spans="1:48" ht="48.75" x14ac:dyDescent="0.25">
      <c r="A525" s="14">
        <v>103055001</v>
      </c>
      <c r="B525" s="15" t="str">
        <f>VLOOKUP(A525,'[31]MEDICAMENTOS OCT-NOV-DIC 2025'!$B$2:$D$1754,3,0)</f>
        <v>CROMOGLICATO SÓDICO, 4% PESO/VOLUMEN, SOLUCIÓN, FRASCO ATOMIZADOR CON DISPOSITIVO, VÍA NASAL.</v>
      </c>
      <c r="C525" s="16">
        <v>1.21</v>
      </c>
      <c r="D525" s="17">
        <v>11040</v>
      </c>
      <c r="E525" s="17">
        <v>0</v>
      </c>
      <c r="F525" s="17">
        <v>2990</v>
      </c>
      <c r="G525" s="18">
        <f t="shared" si="148"/>
        <v>14030</v>
      </c>
      <c r="H525" s="16">
        <f t="shared" si="149"/>
        <v>16976.3</v>
      </c>
      <c r="I525" s="17">
        <v>7958</v>
      </c>
      <c r="J525" s="17">
        <v>0</v>
      </c>
      <c r="K525" s="17">
        <v>2756</v>
      </c>
      <c r="L525" s="19">
        <f t="shared" si="146"/>
        <v>10714</v>
      </c>
      <c r="M525" s="20">
        <f t="shared" si="147"/>
        <v>12963.94</v>
      </c>
      <c r="N525" s="17">
        <v>4742</v>
      </c>
      <c r="O525" s="17">
        <v>0</v>
      </c>
      <c r="P525" s="17">
        <v>2603</v>
      </c>
      <c r="Q525" s="21">
        <f t="shared" si="150"/>
        <v>7345</v>
      </c>
      <c r="R525" s="22">
        <f t="shared" si="151"/>
        <v>8887.4499999999989</v>
      </c>
      <c r="S525" s="2"/>
      <c r="T525" s="2"/>
      <c r="U525" s="2"/>
      <c r="V525" s="2"/>
      <c r="W525" s="3"/>
      <c r="X525" s="2"/>
      <c r="Y525" s="2"/>
      <c r="Z525" s="2"/>
      <c r="AA525" s="2"/>
      <c r="AB525" s="3"/>
      <c r="AC525" s="2"/>
      <c r="AD525" s="2"/>
      <c r="AE525" s="2"/>
      <c r="AF525" s="2"/>
      <c r="AG525" s="3"/>
      <c r="AH525" s="2"/>
      <c r="AI525" s="2"/>
      <c r="AJ525" s="2"/>
      <c r="AK525" s="2"/>
      <c r="AL525" s="4"/>
      <c r="AM525" s="2"/>
      <c r="AN525" s="2"/>
      <c r="AO525" s="2"/>
      <c r="AP525" s="2"/>
      <c r="AQ525" s="4"/>
      <c r="AR525" s="2"/>
      <c r="AS525" s="2"/>
      <c r="AT525" s="2"/>
      <c r="AU525" s="2"/>
      <c r="AV525" s="4"/>
    </row>
    <row r="526" spans="1:48" ht="36.75" x14ac:dyDescent="0.25">
      <c r="A526" s="14">
        <v>103055201</v>
      </c>
      <c r="B526" s="15" t="str">
        <f>VLOOKUP(A526,'[31]MEDICAMENTOS OCT-NOV-DIC 2025'!$B$2:$D$1754,3,0)</f>
        <v>AMOXICILINA BASE O TRIHIDRATADA, 250MG/5ML, POLVO PARA SUSPENSIÓN O JARABE, FRASCO,  60-100ML. V.O.</v>
      </c>
      <c r="C526" s="16">
        <v>1.73</v>
      </c>
      <c r="D526" s="17">
        <v>78889</v>
      </c>
      <c r="E526" s="17">
        <v>2724</v>
      </c>
      <c r="F526" s="17">
        <v>1878</v>
      </c>
      <c r="G526" s="18">
        <f t="shared" si="148"/>
        <v>83491</v>
      </c>
      <c r="H526" s="16">
        <f t="shared" si="149"/>
        <v>144439.43</v>
      </c>
      <c r="I526" s="17">
        <v>72435</v>
      </c>
      <c r="J526" s="17">
        <v>849</v>
      </c>
      <c r="K526" s="17">
        <v>1306</v>
      </c>
      <c r="L526" s="19">
        <f t="shared" si="146"/>
        <v>74590</v>
      </c>
      <c r="M526" s="20">
        <f t="shared" si="147"/>
        <v>129040.7</v>
      </c>
      <c r="N526" s="17">
        <v>74912</v>
      </c>
      <c r="O526" s="17">
        <v>0</v>
      </c>
      <c r="P526" s="17">
        <v>500</v>
      </c>
      <c r="Q526" s="21">
        <f t="shared" si="150"/>
        <v>75412</v>
      </c>
      <c r="R526" s="22">
        <f t="shared" si="151"/>
        <v>130462.76</v>
      </c>
      <c r="S526" s="2"/>
      <c r="T526" s="2"/>
      <c r="U526" s="2"/>
      <c r="V526" s="2"/>
      <c r="W526" s="3"/>
      <c r="X526" s="2"/>
      <c r="Y526" s="2"/>
      <c r="Z526" s="2"/>
      <c r="AA526" s="2"/>
      <c r="AB526" s="3"/>
      <c r="AC526" s="2"/>
      <c r="AD526" s="2"/>
      <c r="AE526" s="2"/>
      <c r="AF526" s="2"/>
      <c r="AG526" s="3"/>
      <c r="AH526" s="2"/>
      <c r="AI526" s="2"/>
      <c r="AJ526" s="2"/>
      <c r="AK526" s="2"/>
      <c r="AL526" s="4"/>
      <c r="AM526" s="2"/>
      <c r="AN526" s="2"/>
      <c r="AO526" s="2"/>
      <c r="AP526" s="2"/>
      <c r="AQ526" s="4"/>
      <c r="AR526" s="2"/>
      <c r="AS526" s="2"/>
      <c r="AT526" s="2"/>
      <c r="AU526" s="2"/>
      <c r="AV526" s="4"/>
    </row>
    <row r="527" spans="1:48" ht="36.75" x14ac:dyDescent="0.25">
      <c r="A527" s="14">
        <v>103056801</v>
      </c>
      <c r="B527" s="15" t="str">
        <f>VLOOKUP(A527,'[31]MEDICAMENTOS OCT-NOV-DIC 2025'!$B$2:$D$1754,3,0)</f>
        <v>PREDNISONA O PREDNISOLONA, 1-3MG/ML, JARABE O SOLUCIÓN, 60- 120ML, V.O.</v>
      </c>
      <c r="C527" s="16">
        <v>2.14</v>
      </c>
      <c r="D527" s="17">
        <v>35922</v>
      </c>
      <c r="E527" s="17">
        <v>10172</v>
      </c>
      <c r="F527" s="17">
        <v>4641</v>
      </c>
      <c r="G527" s="18">
        <f t="shared" si="148"/>
        <v>50735</v>
      </c>
      <c r="H527" s="16">
        <f t="shared" si="149"/>
        <v>108572.90000000001</v>
      </c>
      <c r="I527" s="17">
        <v>33442</v>
      </c>
      <c r="J527" s="17">
        <v>9362</v>
      </c>
      <c r="K527" s="17">
        <v>4401</v>
      </c>
      <c r="L527" s="19">
        <f t="shared" si="146"/>
        <v>47205</v>
      </c>
      <c r="M527" s="20">
        <f t="shared" si="147"/>
        <v>101018.70000000001</v>
      </c>
      <c r="N527" s="17">
        <v>32274</v>
      </c>
      <c r="O527" s="17">
        <v>8704</v>
      </c>
      <c r="P527" s="17">
        <v>4311</v>
      </c>
      <c r="Q527" s="21">
        <f t="shared" si="150"/>
        <v>45289</v>
      </c>
      <c r="R527" s="22">
        <f t="shared" si="151"/>
        <v>96918.46</v>
      </c>
      <c r="S527" s="2"/>
      <c r="T527" s="2"/>
      <c r="U527" s="2"/>
      <c r="V527" s="2"/>
      <c r="W527" s="3"/>
      <c r="X527" s="2"/>
      <c r="Y527" s="2"/>
      <c r="Z527" s="2"/>
      <c r="AA527" s="2"/>
      <c r="AB527" s="3"/>
      <c r="AC527" s="2"/>
      <c r="AD527" s="2"/>
      <c r="AE527" s="2"/>
      <c r="AF527" s="2"/>
      <c r="AG527" s="3"/>
      <c r="AH527" s="2"/>
      <c r="AI527" s="2"/>
      <c r="AJ527" s="2"/>
      <c r="AK527" s="2"/>
      <c r="AL527" s="4"/>
      <c r="AM527" s="2"/>
      <c r="AN527" s="2"/>
      <c r="AO527" s="2"/>
      <c r="AP527" s="2"/>
      <c r="AQ527" s="4"/>
      <c r="AR527" s="2"/>
      <c r="AS527" s="2"/>
      <c r="AT527" s="2"/>
      <c r="AU527" s="2"/>
      <c r="AV527" s="4"/>
    </row>
    <row r="528" spans="1:48" ht="24.75" x14ac:dyDescent="0.25">
      <c r="A528" s="14">
        <v>103056901</v>
      </c>
      <c r="B528" s="15" t="str">
        <f>VLOOKUP(A528,'[31]MEDICAMENTOS OCT-NOV-DIC 2025'!$B$2:$D$1754,3,0)</f>
        <v>ALBENDAZOL, 40MG/ML, SUSPENSIÓN, FRASCO, V.O.</v>
      </c>
      <c r="C528" s="16">
        <v>1.86</v>
      </c>
      <c r="D528" s="17">
        <v>189</v>
      </c>
      <c r="E528" s="17">
        <v>241</v>
      </c>
      <c r="F528" s="17">
        <v>420</v>
      </c>
      <c r="G528" s="18">
        <f t="shared" si="148"/>
        <v>850</v>
      </c>
      <c r="H528" s="16">
        <f t="shared" si="149"/>
        <v>1581</v>
      </c>
      <c r="I528" s="17">
        <v>5029</v>
      </c>
      <c r="J528" s="17">
        <v>0</v>
      </c>
      <c r="K528" s="17">
        <v>0</v>
      </c>
      <c r="L528" s="19">
        <f t="shared" si="146"/>
        <v>5029</v>
      </c>
      <c r="M528" s="20">
        <f t="shared" si="147"/>
        <v>9353.94</v>
      </c>
      <c r="N528" s="17">
        <v>2861</v>
      </c>
      <c r="O528" s="17">
        <v>770</v>
      </c>
      <c r="P528" s="17">
        <v>0</v>
      </c>
      <c r="Q528" s="21">
        <f t="shared" si="150"/>
        <v>3631</v>
      </c>
      <c r="R528" s="22">
        <f t="shared" si="151"/>
        <v>6753.6600000000008</v>
      </c>
      <c r="S528" s="2"/>
      <c r="T528" s="2"/>
      <c r="U528" s="2"/>
      <c r="V528" s="2"/>
      <c r="W528" s="3"/>
      <c r="X528" s="2"/>
      <c r="Y528" s="2"/>
      <c r="Z528" s="2"/>
      <c r="AA528" s="2"/>
      <c r="AB528" s="3"/>
      <c r="AC528" s="2"/>
      <c r="AD528" s="2"/>
      <c r="AE528" s="2"/>
      <c r="AF528" s="2"/>
      <c r="AG528" s="3"/>
      <c r="AH528" s="2"/>
      <c r="AI528" s="2"/>
      <c r="AJ528" s="2"/>
      <c r="AK528" s="2"/>
      <c r="AL528" s="4"/>
      <c r="AM528" s="2"/>
      <c r="AN528" s="2"/>
      <c r="AO528" s="2"/>
      <c r="AP528" s="2"/>
      <c r="AQ528" s="4"/>
      <c r="AR528" s="2"/>
      <c r="AS528" s="2"/>
      <c r="AT528" s="2"/>
      <c r="AU528" s="2"/>
      <c r="AV528" s="4"/>
    </row>
    <row r="529" spans="1:48" ht="24.75" x14ac:dyDescent="0.25">
      <c r="A529" s="14">
        <v>103057101</v>
      </c>
      <c r="B529" s="15" t="str">
        <f>VLOOKUP(A529,'[31]MEDICAMENTOS OCT-NOV-DIC 2025'!$B$2:$D$1754,3,0)</f>
        <v>IPRATROPIO BROMURO, 250MCG/ML, SOLUCIÓN, FRASCO, 20ML, NEBULIZACIÓN</v>
      </c>
      <c r="C529" s="16">
        <v>1.6</v>
      </c>
      <c r="D529" s="17">
        <v>15620</v>
      </c>
      <c r="E529" s="17">
        <v>2208</v>
      </c>
      <c r="F529" s="17">
        <v>489</v>
      </c>
      <c r="G529" s="18">
        <f t="shared" si="148"/>
        <v>18317</v>
      </c>
      <c r="H529" s="16">
        <f t="shared" si="149"/>
        <v>29307.200000000001</v>
      </c>
      <c r="I529" s="17">
        <v>13891</v>
      </c>
      <c r="J529" s="17">
        <v>1701</v>
      </c>
      <c r="K529" s="17">
        <v>710</v>
      </c>
      <c r="L529" s="19">
        <f t="shared" si="146"/>
        <v>16302</v>
      </c>
      <c r="M529" s="20">
        <f t="shared" si="147"/>
        <v>26083.200000000001</v>
      </c>
      <c r="N529" s="17">
        <v>10961</v>
      </c>
      <c r="O529" s="17">
        <v>868</v>
      </c>
      <c r="P529" s="17">
        <v>0</v>
      </c>
      <c r="Q529" s="21">
        <f t="shared" si="150"/>
        <v>11829</v>
      </c>
      <c r="R529" s="22">
        <f t="shared" si="151"/>
        <v>18926.400000000001</v>
      </c>
      <c r="S529" s="2"/>
      <c r="T529" s="2"/>
      <c r="U529" s="2"/>
      <c r="V529" s="2"/>
      <c r="W529" s="3"/>
      <c r="X529" s="2"/>
      <c r="Y529" s="2"/>
      <c r="Z529" s="2"/>
      <c r="AA529" s="2"/>
      <c r="AB529" s="3"/>
      <c r="AC529" s="2"/>
      <c r="AD529" s="2"/>
      <c r="AE529" s="2"/>
      <c r="AF529" s="2"/>
      <c r="AG529" s="3"/>
      <c r="AH529" s="2"/>
      <c r="AI529" s="2"/>
      <c r="AJ529" s="2"/>
      <c r="AK529" s="2"/>
      <c r="AL529" s="4"/>
      <c r="AM529" s="2"/>
      <c r="AN529" s="2"/>
      <c r="AO529" s="2"/>
      <c r="AP529" s="2"/>
      <c r="AQ529" s="4"/>
      <c r="AR529" s="2"/>
      <c r="AS529" s="2"/>
      <c r="AT529" s="2"/>
      <c r="AU529" s="2"/>
      <c r="AV529" s="4"/>
    </row>
    <row r="530" spans="1:48" ht="36.75" x14ac:dyDescent="0.25">
      <c r="A530" s="14">
        <v>103057301</v>
      </c>
      <c r="B530" s="15" t="str">
        <f>VLOOKUP(A530,'[31]MEDICAMENTOS OCT-NOV-DIC 2025'!$B$2:$D$1754,3,0)</f>
        <v>LATANOPROST, 50 MCG/ML, GOTAS, SOLUCIÓN, FRASCO, 2.5ML, VÍA OFTÁLMICA.</v>
      </c>
      <c r="C530" s="16">
        <v>1.68</v>
      </c>
      <c r="D530" s="17">
        <v>8040</v>
      </c>
      <c r="E530" s="17">
        <v>8540</v>
      </c>
      <c r="F530" s="17">
        <v>13000</v>
      </c>
      <c r="G530" s="18">
        <f t="shared" si="148"/>
        <v>29580</v>
      </c>
      <c r="H530" s="16">
        <f t="shared" si="149"/>
        <v>49694.400000000001</v>
      </c>
      <c r="I530" s="17">
        <v>57720</v>
      </c>
      <c r="J530" s="17">
        <v>6505</v>
      </c>
      <c r="K530" s="17">
        <v>10750</v>
      </c>
      <c r="L530" s="19">
        <f t="shared" si="146"/>
        <v>74975</v>
      </c>
      <c r="M530" s="20">
        <f t="shared" si="147"/>
        <v>125958</v>
      </c>
      <c r="N530" s="17">
        <v>51620</v>
      </c>
      <c r="O530" s="17">
        <v>4581</v>
      </c>
      <c r="P530" s="17">
        <v>9100</v>
      </c>
      <c r="Q530" s="21">
        <f t="shared" si="150"/>
        <v>65301</v>
      </c>
      <c r="R530" s="22">
        <f t="shared" si="151"/>
        <v>109705.68</v>
      </c>
      <c r="S530" s="2"/>
      <c r="T530" s="2"/>
      <c r="U530" s="2"/>
      <c r="V530" s="2"/>
      <c r="W530" s="3"/>
      <c r="X530" s="2"/>
      <c r="Y530" s="2"/>
      <c r="Z530" s="2"/>
      <c r="AA530" s="2"/>
      <c r="AB530" s="3"/>
      <c r="AC530" s="2"/>
      <c r="AD530" s="2"/>
      <c r="AE530" s="2"/>
      <c r="AF530" s="2"/>
      <c r="AG530" s="3"/>
      <c r="AH530" s="2"/>
      <c r="AI530" s="2"/>
      <c r="AJ530" s="2"/>
      <c r="AK530" s="2"/>
      <c r="AL530" s="4"/>
      <c r="AM530" s="2"/>
      <c r="AN530" s="2"/>
      <c r="AO530" s="2"/>
      <c r="AP530" s="2"/>
      <c r="AQ530" s="4"/>
      <c r="AR530" s="2"/>
      <c r="AS530" s="2"/>
      <c r="AT530" s="2"/>
      <c r="AU530" s="2"/>
      <c r="AV530" s="4"/>
    </row>
    <row r="531" spans="1:48" ht="36.75" x14ac:dyDescent="0.25">
      <c r="A531" s="14">
        <v>103057401</v>
      </c>
      <c r="B531" s="15" t="str">
        <f>VLOOKUP(A531,'[31]MEDICAMENTOS OCT-NOV-DIC 2025'!$B$2:$D$1754,3,0)</f>
        <v>DORZOLAMIDA CLORHIDRATO, 2%, GOTAS, SOLUCIÓN, FRASCO, 5-10ML, VÍA OFTÁLMICA.</v>
      </c>
      <c r="C531" s="16">
        <v>1.75</v>
      </c>
      <c r="D531" s="17">
        <v>2734</v>
      </c>
      <c r="E531" s="17">
        <v>5561</v>
      </c>
      <c r="F531" s="17">
        <v>4325</v>
      </c>
      <c r="G531" s="18">
        <f t="shared" si="148"/>
        <v>12620</v>
      </c>
      <c r="H531" s="16">
        <f t="shared" si="149"/>
        <v>22085</v>
      </c>
      <c r="I531" s="17">
        <v>0</v>
      </c>
      <c r="J531" s="17">
        <v>4861</v>
      </c>
      <c r="K531" s="17">
        <v>3885</v>
      </c>
      <c r="L531" s="19">
        <f t="shared" si="146"/>
        <v>8746</v>
      </c>
      <c r="M531" s="20">
        <f t="shared" si="147"/>
        <v>15305.5</v>
      </c>
      <c r="N531" s="17">
        <v>0</v>
      </c>
      <c r="O531" s="17">
        <v>4151</v>
      </c>
      <c r="P531" s="17">
        <v>2865</v>
      </c>
      <c r="Q531" s="21">
        <f t="shared" si="150"/>
        <v>7016</v>
      </c>
      <c r="R531" s="22">
        <f t="shared" si="151"/>
        <v>12278</v>
      </c>
      <c r="S531" s="2"/>
      <c r="T531" s="2"/>
      <c r="U531" s="2"/>
      <c r="V531" s="2"/>
      <c r="W531" s="3"/>
      <c r="X531" s="2"/>
      <c r="Y531" s="2"/>
      <c r="Z531" s="2"/>
      <c r="AA531" s="2"/>
      <c r="AB531" s="3"/>
      <c r="AC531" s="2"/>
      <c r="AD531" s="2"/>
      <c r="AE531" s="2"/>
      <c r="AF531" s="2"/>
      <c r="AG531" s="3"/>
      <c r="AH531" s="2"/>
      <c r="AI531" s="2"/>
      <c r="AJ531" s="2"/>
      <c r="AK531" s="2"/>
      <c r="AL531" s="4"/>
      <c r="AM531" s="2"/>
      <c r="AN531" s="2"/>
      <c r="AO531" s="2"/>
      <c r="AP531" s="2"/>
      <c r="AQ531" s="4"/>
      <c r="AR531" s="2"/>
      <c r="AS531" s="2"/>
      <c r="AT531" s="2"/>
      <c r="AU531" s="2"/>
      <c r="AV531" s="4"/>
    </row>
    <row r="532" spans="1:48" ht="24.75" x14ac:dyDescent="0.25">
      <c r="A532" s="14">
        <v>103057501</v>
      </c>
      <c r="B532" s="15" t="str">
        <f>VLOOKUP(A532,'[31]MEDICAMENTOS OCT-NOV-DIC 2025'!$B$2:$D$1754,3,0)</f>
        <v>LOPINAVIR 80MG CON RITONAVIR 20MG/ML, SOLUCIÓN, FRASCO, V.O.</v>
      </c>
      <c r="C532" s="16">
        <v>43.2</v>
      </c>
      <c r="D532" s="17">
        <v>0</v>
      </c>
      <c r="E532" s="17">
        <v>0</v>
      </c>
      <c r="F532" s="17">
        <v>0</v>
      </c>
      <c r="G532" s="18">
        <f t="shared" si="148"/>
        <v>0</v>
      </c>
      <c r="H532" s="16">
        <f t="shared" si="149"/>
        <v>0</v>
      </c>
      <c r="I532" s="17">
        <v>0</v>
      </c>
      <c r="J532" s="17">
        <v>0</v>
      </c>
      <c r="K532" s="17">
        <v>0</v>
      </c>
      <c r="L532" s="19">
        <f t="shared" si="146"/>
        <v>0</v>
      </c>
      <c r="M532" s="20">
        <f t="shared" si="147"/>
        <v>0</v>
      </c>
      <c r="N532" s="17">
        <v>0</v>
      </c>
      <c r="O532" s="17">
        <v>0</v>
      </c>
      <c r="P532" s="17">
        <v>0</v>
      </c>
      <c r="Q532" s="21">
        <f t="shared" si="150"/>
        <v>0</v>
      </c>
      <c r="R532" s="22">
        <f t="shared" si="151"/>
        <v>0</v>
      </c>
      <c r="S532" s="2"/>
      <c r="T532" s="2"/>
      <c r="U532" s="2"/>
      <c r="V532" s="2">
        <f t="shared" si="136"/>
        <v>0</v>
      </c>
      <c r="W532" s="3">
        <f t="shared" si="129"/>
        <v>0</v>
      </c>
      <c r="X532" s="2"/>
      <c r="Y532" s="2"/>
      <c r="Z532" s="2"/>
      <c r="AA532" s="2">
        <f t="shared" si="137"/>
        <v>0</v>
      </c>
      <c r="AB532" s="3">
        <f t="shared" si="130"/>
        <v>0</v>
      </c>
      <c r="AC532" s="2"/>
      <c r="AD532" s="2"/>
      <c r="AE532" s="2"/>
      <c r="AF532" s="2">
        <f t="shared" si="138"/>
        <v>0</v>
      </c>
      <c r="AG532" s="3">
        <f t="shared" si="131"/>
        <v>0</v>
      </c>
      <c r="AH532" s="2"/>
      <c r="AI532" s="2"/>
      <c r="AJ532" s="2"/>
      <c r="AK532" s="2">
        <f t="shared" si="139"/>
        <v>0</v>
      </c>
      <c r="AL532" s="4">
        <f t="shared" si="132"/>
        <v>0</v>
      </c>
      <c r="AM532" s="2"/>
      <c r="AN532" s="2"/>
      <c r="AO532" s="2"/>
      <c r="AP532" s="2">
        <f t="shared" si="140"/>
        <v>0</v>
      </c>
      <c r="AQ532" s="4">
        <f t="shared" si="133"/>
        <v>0</v>
      </c>
      <c r="AR532" s="2"/>
      <c r="AS532" s="2"/>
      <c r="AT532" s="2"/>
      <c r="AU532" s="2">
        <f t="shared" si="141"/>
        <v>0</v>
      </c>
      <c r="AV532" s="4">
        <f t="shared" si="134"/>
        <v>0</v>
      </c>
    </row>
    <row r="533" spans="1:48" ht="36.75" x14ac:dyDescent="0.25">
      <c r="A533" s="14">
        <v>103057801</v>
      </c>
      <c r="B533" s="15" t="str">
        <f>VLOOKUP(A533,'[31]MEDICAMENTOS OCT-NOV-DIC 2025'!$B$2:$D$1754,3,0)</f>
        <v>AMOXICILINA 400MG CON ACIDO CLAVULÁNICO 57MG (CLAVULONATO POTÁSICO), SUSPENSIÓN, FRASCO, V.O.</v>
      </c>
      <c r="C533" s="16">
        <v>2.0099999999999998</v>
      </c>
      <c r="D533" s="17">
        <v>1607</v>
      </c>
      <c r="E533" s="17">
        <v>1193</v>
      </c>
      <c r="F533" s="17">
        <v>585</v>
      </c>
      <c r="G533" s="18">
        <f t="shared" si="148"/>
        <v>3385</v>
      </c>
      <c r="H533" s="16">
        <f t="shared" si="149"/>
        <v>6803.8499999999995</v>
      </c>
      <c r="I533" s="17">
        <v>1379</v>
      </c>
      <c r="J533" s="17">
        <v>1151</v>
      </c>
      <c r="K533" s="17">
        <v>481</v>
      </c>
      <c r="L533" s="19">
        <f t="shared" si="146"/>
        <v>3011</v>
      </c>
      <c r="M533" s="20">
        <f t="shared" si="147"/>
        <v>6052.11</v>
      </c>
      <c r="N533" s="17">
        <v>1112</v>
      </c>
      <c r="O533" s="17">
        <v>1008</v>
      </c>
      <c r="P533" s="17">
        <v>448</v>
      </c>
      <c r="Q533" s="21">
        <f t="shared" si="150"/>
        <v>2568</v>
      </c>
      <c r="R533" s="22">
        <f t="shared" si="151"/>
        <v>5161.6799999999994</v>
      </c>
      <c r="S533" s="2"/>
      <c r="T533" s="2"/>
      <c r="U533" s="2"/>
      <c r="V533" s="2">
        <f t="shared" si="136"/>
        <v>0</v>
      </c>
      <c r="W533" s="3">
        <f t="shared" si="129"/>
        <v>0</v>
      </c>
      <c r="X533" s="2"/>
      <c r="Y533" s="2"/>
      <c r="Z533" s="2"/>
      <c r="AA533" s="2">
        <f t="shared" si="137"/>
        <v>0</v>
      </c>
      <c r="AB533" s="3">
        <f t="shared" si="130"/>
        <v>0</v>
      </c>
      <c r="AC533" s="2"/>
      <c r="AD533" s="2"/>
      <c r="AE533" s="2"/>
      <c r="AF533" s="2">
        <f t="shared" si="138"/>
        <v>0</v>
      </c>
      <c r="AG533" s="3">
        <f t="shared" si="131"/>
        <v>0</v>
      </c>
      <c r="AH533" s="2"/>
      <c r="AI533" s="2"/>
      <c r="AJ533" s="2"/>
      <c r="AK533" s="2">
        <f t="shared" si="139"/>
        <v>0</v>
      </c>
      <c r="AL533" s="4">
        <f t="shared" si="132"/>
        <v>0</v>
      </c>
      <c r="AM533" s="2"/>
      <c r="AN533" s="2"/>
      <c r="AO533" s="2"/>
      <c r="AP533" s="2">
        <f t="shared" si="140"/>
        <v>0</v>
      </c>
      <c r="AQ533" s="4">
        <f t="shared" si="133"/>
        <v>0</v>
      </c>
      <c r="AR533" s="2"/>
      <c r="AS533" s="2"/>
      <c r="AT533" s="2"/>
      <c r="AU533" s="2">
        <f t="shared" si="141"/>
        <v>0</v>
      </c>
      <c r="AV533" s="4">
        <f t="shared" si="134"/>
        <v>0</v>
      </c>
    </row>
    <row r="534" spans="1:48" ht="24.75" x14ac:dyDescent="0.25">
      <c r="A534" s="14">
        <v>103057901</v>
      </c>
      <c r="B534" s="15" t="str">
        <f>VLOOKUP(A534,'[31]MEDICAMENTOS OCT-NOV-DIC 2025'!$B$2:$D$1754,3,0)</f>
        <v>BENCILO BENZOATO, 25%, loción, frasco, 120ml, Vía Tópica</v>
      </c>
      <c r="C534" s="16">
        <v>9.6</v>
      </c>
      <c r="D534" s="17">
        <v>1572</v>
      </c>
      <c r="E534" s="17">
        <v>0</v>
      </c>
      <c r="F534" s="17">
        <v>0</v>
      </c>
      <c r="G534" s="18">
        <f t="shared" si="148"/>
        <v>1572</v>
      </c>
      <c r="H534" s="16">
        <f t="shared" si="149"/>
        <v>15091.199999999999</v>
      </c>
      <c r="I534" s="17">
        <v>1632</v>
      </c>
      <c r="J534" s="17">
        <v>0</v>
      </c>
      <c r="K534" s="17">
        <v>771</v>
      </c>
      <c r="L534" s="19">
        <f t="shared" si="146"/>
        <v>2403</v>
      </c>
      <c r="M534" s="20">
        <f t="shared" si="147"/>
        <v>23068.799999999999</v>
      </c>
      <c r="N534" s="17">
        <v>1121</v>
      </c>
      <c r="O534" s="17">
        <v>114</v>
      </c>
      <c r="P534" s="17">
        <v>501</v>
      </c>
      <c r="Q534" s="21">
        <f t="shared" si="150"/>
        <v>1736</v>
      </c>
      <c r="R534" s="22">
        <f t="shared" si="151"/>
        <v>16665.599999999999</v>
      </c>
      <c r="S534" s="2"/>
      <c r="T534" s="2"/>
      <c r="U534" s="2"/>
      <c r="V534" s="2">
        <f t="shared" si="136"/>
        <v>0</v>
      </c>
      <c r="W534" s="3">
        <f t="shared" si="129"/>
        <v>0</v>
      </c>
      <c r="X534" s="2"/>
      <c r="Y534" s="2"/>
      <c r="Z534" s="2"/>
      <c r="AA534" s="2">
        <f t="shared" si="137"/>
        <v>0</v>
      </c>
      <c r="AB534" s="3">
        <f t="shared" si="130"/>
        <v>0</v>
      </c>
      <c r="AC534" s="2"/>
      <c r="AD534" s="2"/>
      <c r="AE534" s="2"/>
      <c r="AF534" s="2">
        <f t="shared" si="138"/>
        <v>0</v>
      </c>
      <c r="AG534" s="3">
        <f t="shared" si="131"/>
        <v>0</v>
      </c>
      <c r="AH534" s="2"/>
      <c r="AI534" s="2"/>
      <c r="AJ534" s="2"/>
      <c r="AK534" s="2">
        <f t="shared" si="139"/>
        <v>0</v>
      </c>
      <c r="AL534" s="4">
        <f t="shared" si="132"/>
        <v>0</v>
      </c>
      <c r="AM534" s="2"/>
      <c r="AN534" s="2"/>
      <c r="AO534" s="2"/>
      <c r="AP534" s="2">
        <f t="shared" si="140"/>
        <v>0</v>
      </c>
      <c r="AQ534" s="4">
        <f t="shared" si="133"/>
        <v>0</v>
      </c>
      <c r="AR534" s="2"/>
      <c r="AS534" s="2"/>
      <c r="AT534" s="2"/>
      <c r="AU534" s="2">
        <f t="shared" si="141"/>
        <v>0</v>
      </c>
      <c r="AV534" s="4">
        <f t="shared" si="134"/>
        <v>0</v>
      </c>
    </row>
    <row r="535" spans="1:48" ht="24.75" x14ac:dyDescent="0.25">
      <c r="A535" s="14">
        <v>103058001</v>
      </c>
      <c r="B535" s="15" t="str">
        <f>VLOOKUP(A535,'[31]MEDICAMENTOS OCT-NOV-DIC 2025'!$B$2:$D$1754,3,0)</f>
        <v>CALAMINA, 8%, LOCIÓN, FRASCO, 120ML, VÍA TÓPICA.</v>
      </c>
      <c r="C535" s="16">
        <v>2.2999999999999998</v>
      </c>
      <c r="D535" s="17">
        <v>2790</v>
      </c>
      <c r="E535" s="17">
        <v>572</v>
      </c>
      <c r="F535" s="17">
        <v>882</v>
      </c>
      <c r="G535" s="18">
        <f t="shared" si="148"/>
        <v>4244</v>
      </c>
      <c r="H535" s="16">
        <f t="shared" si="149"/>
        <v>9761.1999999999989</v>
      </c>
      <c r="I535" s="17">
        <v>1531</v>
      </c>
      <c r="J535" s="17">
        <v>501</v>
      </c>
      <c r="K535" s="17">
        <v>1433</v>
      </c>
      <c r="L535" s="19">
        <f t="shared" si="146"/>
        <v>3465</v>
      </c>
      <c r="M535" s="20">
        <f t="shared" si="147"/>
        <v>7969.4999999999991</v>
      </c>
      <c r="N535" s="17">
        <v>684</v>
      </c>
      <c r="O535" s="17">
        <v>359</v>
      </c>
      <c r="P535" s="17">
        <v>1388</v>
      </c>
      <c r="Q535" s="21">
        <f t="shared" si="150"/>
        <v>2431</v>
      </c>
      <c r="R535" s="22">
        <f t="shared" si="151"/>
        <v>5591.2999999999993</v>
      </c>
      <c r="S535" s="2"/>
      <c r="T535" s="2"/>
      <c r="U535" s="2"/>
      <c r="V535" s="2">
        <f t="shared" si="136"/>
        <v>0</v>
      </c>
      <c r="W535" s="3">
        <f t="shared" si="129"/>
        <v>0</v>
      </c>
      <c r="X535" s="2"/>
      <c r="Y535" s="2"/>
      <c r="Z535" s="2"/>
      <c r="AA535" s="2">
        <f t="shared" si="137"/>
        <v>0</v>
      </c>
      <c r="AB535" s="3">
        <f t="shared" si="130"/>
        <v>0</v>
      </c>
      <c r="AC535" s="2"/>
      <c r="AD535" s="2"/>
      <c r="AE535" s="2"/>
      <c r="AF535" s="2">
        <f t="shared" si="138"/>
        <v>0</v>
      </c>
      <c r="AG535" s="3">
        <f t="shared" si="131"/>
        <v>0</v>
      </c>
      <c r="AH535" s="2"/>
      <c r="AI535" s="2"/>
      <c r="AJ535" s="2"/>
      <c r="AK535" s="2">
        <f t="shared" si="139"/>
        <v>0</v>
      </c>
      <c r="AL535" s="4">
        <f t="shared" si="132"/>
        <v>0</v>
      </c>
      <c r="AM535" s="2"/>
      <c r="AN535" s="2"/>
      <c r="AO535" s="2"/>
      <c r="AP535" s="2">
        <f t="shared" si="140"/>
        <v>0</v>
      </c>
      <c r="AQ535" s="4">
        <f t="shared" si="133"/>
        <v>0</v>
      </c>
      <c r="AR535" s="2"/>
      <c r="AS535" s="2"/>
      <c r="AT535" s="2"/>
      <c r="AU535" s="2">
        <f t="shared" si="141"/>
        <v>0</v>
      </c>
      <c r="AV535" s="4">
        <f t="shared" si="134"/>
        <v>0</v>
      </c>
    </row>
    <row r="536" spans="1:48" x14ac:dyDescent="0.25">
      <c r="A536" s="14">
        <v>103058101</v>
      </c>
      <c r="B536" s="15" t="str">
        <f>VLOOKUP(A536,'[31]MEDICAMENTOS OCT-NOV-DIC 2025'!$B$2:$D$1754,3,0)</f>
        <v>COMPLEJO B, elixir o jarabe, V.O.</v>
      </c>
      <c r="C536" s="16">
        <v>2.33</v>
      </c>
      <c r="D536" s="17">
        <v>5092</v>
      </c>
      <c r="E536" s="17">
        <v>6212</v>
      </c>
      <c r="F536" s="17">
        <v>2308</v>
      </c>
      <c r="G536" s="18">
        <f t="shared" si="148"/>
        <v>13612</v>
      </c>
      <c r="H536" s="16">
        <f t="shared" si="149"/>
        <v>31715.960000000003</v>
      </c>
      <c r="I536" s="17">
        <v>8740</v>
      </c>
      <c r="J536" s="17">
        <v>5092</v>
      </c>
      <c r="K536" s="17">
        <v>2332</v>
      </c>
      <c r="L536" s="19">
        <f t="shared" si="146"/>
        <v>16164</v>
      </c>
      <c r="M536" s="20">
        <f t="shared" si="147"/>
        <v>37662.120000000003</v>
      </c>
      <c r="N536" s="17">
        <v>7528</v>
      </c>
      <c r="O536" s="17">
        <v>3905</v>
      </c>
      <c r="P536" s="17">
        <v>2025</v>
      </c>
      <c r="Q536" s="21">
        <f t="shared" si="150"/>
        <v>13458</v>
      </c>
      <c r="R536" s="22">
        <f t="shared" si="151"/>
        <v>31357.14</v>
      </c>
      <c r="S536" s="2"/>
      <c r="T536" s="2"/>
      <c r="U536" s="2"/>
      <c r="V536" s="2">
        <f t="shared" si="136"/>
        <v>0</v>
      </c>
      <c r="W536" s="3">
        <f t="shared" si="129"/>
        <v>0</v>
      </c>
      <c r="X536" s="2"/>
      <c r="Y536" s="2"/>
      <c r="Z536" s="2"/>
      <c r="AA536" s="2">
        <f t="shared" si="137"/>
        <v>0</v>
      </c>
      <c r="AB536" s="3">
        <f t="shared" si="130"/>
        <v>0</v>
      </c>
      <c r="AC536" s="2"/>
      <c r="AD536" s="2"/>
      <c r="AE536" s="2"/>
      <c r="AF536" s="2">
        <f t="shared" si="138"/>
        <v>0</v>
      </c>
      <c r="AG536" s="3">
        <f t="shared" si="131"/>
        <v>0</v>
      </c>
      <c r="AH536" s="2"/>
      <c r="AI536" s="2"/>
      <c r="AJ536" s="2"/>
      <c r="AK536" s="2">
        <f t="shared" si="139"/>
        <v>0</v>
      </c>
      <c r="AL536" s="4">
        <f t="shared" si="132"/>
        <v>0</v>
      </c>
      <c r="AM536" s="2"/>
      <c r="AN536" s="2"/>
      <c r="AO536" s="2"/>
      <c r="AP536" s="2">
        <f t="shared" si="140"/>
        <v>0</v>
      </c>
      <c r="AQ536" s="4">
        <f t="shared" si="133"/>
        <v>0</v>
      </c>
      <c r="AR536" s="2"/>
      <c r="AS536" s="2"/>
      <c r="AT536" s="2"/>
      <c r="AU536" s="2">
        <f t="shared" si="141"/>
        <v>0</v>
      </c>
      <c r="AV536" s="4">
        <f t="shared" si="134"/>
        <v>0</v>
      </c>
    </row>
    <row r="537" spans="1:48" ht="36.75" x14ac:dyDescent="0.25">
      <c r="A537" s="14">
        <v>103058201</v>
      </c>
      <c r="B537" s="15" t="str">
        <f>VLOOKUP(A537,'[31]MEDICAMENTOS OCT-NOV-DIC 2025'!$B$2:$D$1754,3,0)</f>
        <v>AZELASTINA HIDROCLORURO, 0.05%,  GOTAS, SOLUCIÓN, FRASCO, VÍA  OFTÁLMICA.</v>
      </c>
      <c r="C537" s="16">
        <v>2.76</v>
      </c>
      <c r="D537" s="17">
        <v>2799</v>
      </c>
      <c r="E537" s="17">
        <v>378</v>
      </c>
      <c r="F537" s="17">
        <v>0</v>
      </c>
      <c r="G537" s="18">
        <f t="shared" si="148"/>
        <v>3177</v>
      </c>
      <c r="H537" s="16">
        <f t="shared" si="149"/>
        <v>8768.5199999999986</v>
      </c>
      <c r="I537" s="17">
        <v>2379</v>
      </c>
      <c r="J537" s="17">
        <v>260</v>
      </c>
      <c r="K537" s="17">
        <v>50</v>
      </c>
      <c r="L537" s="19">
        <f t="shared" ref="L537:L587" si="152">SUM(I537:K537)</f>
        <v>2689</v>
      </c>
      <c r="M537" s="20">
        <f t="shared" ref="M537:M587" si="153">C537*L537</f>
        <v>7421.6399999999994</v>
      </c>
      <c r="N537" s="17">
        <v>2029</v>
      </c>
      <c r="O537" s="17">
        <v>209</v>
      </c>
      <c r="P537" s="17">
        <v>0</v>
      </c>
      <c r="Q537" s="21">
        <f t="shared" si="150"/>
        <v>2238</v>
      </c>
      <c r="R537" s="22">
        <f t="shared" si="151"/>
        <v>6176.8799999999992</v>
      </c>
      <c r="S537" s="2"/>
      <c r="T537" s="2"/>
      <c r="U537" s="2"/>
      <c r="V537" s="2">
        <f t="shared" si="136"/>
        <v>0</v>
      </c>
      <c r="W537" s="3">
        <f t="shared" si="129"/>
        <v>0</v>
      </c>
      <c r="X537" s="2"/>
      <c r="Y537" s="2"/>
      <c r="Z537" s="2"/>
      <c r="AA537" s="2">
        <f t="shared" si="137"/>
        <v>0</v>
      </c>
      <c r="AB537" s="3">
        <f t="shared" si="130"/>
        <v>0</v>
      </c>
      <c r="AC537" s="2"/>
      <c r="AD537" s="2"/>
      <c r="AE537" s="2"/>
      <c r="AF537" s="2">
        <f t="shared" si="138"/>
        <v>0</v>
      </c>
      <c r="AG537" s="3">
        <f t="shared" si="131"/>
        <v>0</v>
      </c>
      <c r="AH537" s="2"/>
      <c r="AI537" s="2"/>
      <c r="AJ537" s="2"/>
      <c r="AK537" s="2">
        <f t="shared" si="139"/>
        <v>0</v>
      </c>
      <c r="AL537" s="4">
        <f t="shared" si="132"/>
        <v>0</v>
      </c>
      <c r="AM537" s="2"/>
      <c r="AN537" s="2"/>
      <c r="AO537" s="2"/>
      <c r="AP537" s="2">
        <f t="shared" si="140"/>
        <v>0</v>
      </c>
      <c r="AQ537" s="4">
        <f t="shared" si="133"/>
        <v>0</v>
      </c>
      <c r="AR537" s="2"/>
      <c r="AS537" s="2"/>
      <c r="AT537" s="2"/>
      <c r="AU537" s="2">
        <f t="shared" si="141"/>
        <v>0</v>
      </c>
      <c r="AV537" s="4">
        <f t="shared" si="134"/>
        <v>0</v>
      </c>
    </row>
    <row r="538" spans="1:48" ht="24.75" x14ac:dyDescent="0.25">
      <c r="A538" s="14">
        <v>103058301</v>
      </c>
      <c r="B538" s="15" t="str">
        <f>VLOOKUP(A538,'[31]MEDICAMENTOS OCT-NOV-DIC 2025'!$B$2:$D$1754,3,0)</f>
        <v>AZITROMICINA, 200MG/5ML,  POLVO PARA SUSPENSIÓN, 15-30ML, FRASCO, V.O.</v>
      </c>
      <c r="C538" s="16">
        <v>3.29</v>
      </c>
      <c r="D538" s="17">
        <v>370</v>
      </c>
      <c r="E538" s="17">
        <v>705</v>
      </c>
      <c r="F538" s="17">
        <v>0</v>
      </c>
      <c r="G538" s="18">
        <f t="shared" si="148"/>
        <v>1075</v>
      </c>
      <c r="H538" s="16">
        <f t="shared" si="149"/>
        <v>3536.75</v>
      </c>
      <c r="I538" s="17">
        <v>847</v>
      </c>
      <c r="J538" s="17">
        <v>634</v>
      </c>
      <c r="K538" s="17">
        <v>0</v>
      </c>
      <c r="L538" s="19">
        <f t="shared" si="152"/>
        <v>1481</v>
      </c>
      <c r="M538" s="20">
        <f t="shared" si="153"/>
        <v>4872.49</v>
      </c>
      <c r="N538" s="17">
        <v>677</v>
      </c>
      <c r="O538" s="17">
        <v>356</v>
      </c>
      <c r="P538" s="17">
        <v>89</v>
      </c>
      <c r="Q538" s="21">
        <f t="shared" si="150"/>
        <v>1122</v>
      </c>
      <c r="R538" s="22">
        <f t="shared" si="151"/>
        <v>3691.38</v>
      </c>
      <c r="S538" s="2"/>
      <c r="T538" s="2"/>
      <c r="U538" s="2"/>
      <c r="V538" s="2">
        <f t="shared" si="136"/>
        <v>0</v>
      </c>
      <c r="W538" s="3">
        <f t="shared" si="129"/>
        <v>0</v>
      </c>
      <c r="X538" s="2"/>
      <c r="Y538" s="2"/>
      <c r="Z538" s="2"/>
      <c r="AA538" s="2">
        <f t="shared" si="137"/>
        <v>0</v>
      </c>
      <c r="AB538" s="3">
        <f t="shared" si="130"/>
        <v>0</v>
      </c>
      <c r="AC538" s="2"/>
      <c r="AD538" s="2"/>
      <c r="AE538" s="2"/>
      <c r="AF538" s="2">
        <f t="shared" si="138"/>
        <v>0</v>
      </c>
      <c r="AG538" s="3">
        <f t="shared" si="131"/>
        <v>0</v>
      </c>
      <c r="AH538" s="2"/>
      <c r="AI538" s="2"/>
      <c r="AJ538" s="2"/>
      <c r="AK538" s="2">
        <f t="shared" si="139"/>
        <v>0</v>
      </c>
      <c r="AL538" s="4">
        <f t="shared" si="132"/>
        <v>0</v>
      </c>
      <c r="AM538" s="2"/>
      <c r="AN538" s="2"/>
      <c r="AO538" s="2"/>
      <c r="AP538" s="2">
        <f t="shared" si="140"/>
        <v>0</v>
      </c>
      <c r="AQ538" s="4">
        <f t="shared" si="133"/>
        <v>0</v>
      </c>
      <c r="AR538" s="2"/>
      <c r="AS538" s="2"/>
      <c r="AT538" s="2"/>
      <c r="AU538" s="2">
        <f t="shared" si="141"/>
        <v>0</v>
      </c>
      <c r="AV538" s="4">
        <f t="shared" si="134"/>
        <v>0</v>
      </c>
    </row>
    <row r="539" spans="1:48" ht="24.75" x14ac:dyDescent="0.25">
      <c r="A539" s="14">
        <v>103059301</v>
      </c>
      <c r="B539" s="15" t="str">
        <f>VLOOKUP(A539,'[31]MEDICAMENTOS OCT-NOV-DIC 2025'!$B$2:$D$1754,3,0)</f>
        <v>BRIMONIDINA TARTRATO, 0.2%,  GOTAS,  SOLUCIÓN, FRASCO, VÍA OFTÁLMICA</v>
      </c>
      <c r="C539" s="16">
        <v>4</v>
      </c>
      <c r="D539" s="17">
        <v>8335</v>
      </c>
      <c r="E539" s="17">
        <v>2595</v>
      </c>
      <c r="F539" s="17">
        <v>3864</v>
      </c>
      <c r="G539" s="18">
        <f t="shared" si="148"/>
        <v>14794</v>
      </c>
      <c r="H539" s="16">
        <f t="shared" si="149"/>
        <v>59176</v>
      </c>
      <c r="I539" s="17">
        <v>12557</v>
      </c>
      <c r="J539" s="17">
        <v>2350</v>
      </c>
      <c r="K539" s="17">
        <v>3524</v>
      </c>
      <c r="L539" s="19">
        <f t="shared" si="152"/>
        <v>18431</v>
      </c>
      <c r="M539" s="20">
        <f t="shared" si="153"/>
        <v>73724</v>
      </c>
      <c r="N539" s="17">
        <v>10812</v>
      </c>
      <c r="O539" s="17">
        <v>2765</v>
      </c>
      <c r="P539" s="17">
        <v>3214</v>
      </c>
      <c r="Q539" s="21">
        <f t="shared" si="150"/>
        <v>16791</v>
      </c>
      <c r="R539" s="22">
        <f t="shared" si="151"/>
        <v>67164</v>
      </c>
      <c r="S539" s="2"/>
      <c r="T539" s="2"/>
      <c r="U539" s="2"/>
      <c r="V539" s="2">
        <f t="shared" si="136"/>
        <v>0</v>
      </c>
      <c r="W539" s="3">
        <f t="shared" si="129"/>
        <v>0</v>
      </c>
      <c r="X539" s="2"/>
      <c r="Y539" s="2"/>
      <c r="Z539" s="2"/>
      <c r="AA539" s="2">
        <f t="shared" si="137"/>
        <v>0</v>
      </c>
      <c r="AB539" s="3">
        <f t="shared" si="130"/>
        <v>0</v>
      </c>
      <c r="AC539" s="2"/>
      <c r="AD539" s="2"/>
      <c r="AE539" s="2"/>
      <c r="AF539" s="2">
        <f t="shared" si="138"/>
        <v>0</v>
      </c>
      <c r="AG539" s="3">
        <f t="shared" si="131"/>
        <v>0</v>
      </c>
      <c r="AH539" s="2"/>
      <c r="AI539" s="2"/>
      <c r="AJ539" s="2"/>
      <c r="AK539" s="2">
        <f t="shared" si="139"/>
        <v>0</v>
      </c>
      <c r="AL539" s="4">
        <f t="shared" si="132"/>
        <v>0</v>
      </c>
      <c r="AM539" s="2"/>
      <c r="AN539" s="2"/>
      <c r="AO539" s="2"/>
      <c r="AP539" s="2">
        <f t="shared" si="140"/>
        <v>0</v>
      </c>
      <c r="AQ539" s="4">
        <f t="shared" si="133"/>
        <v>0</v>
      </c>
      <c r="AR539" s="2"/>
      <c r="AS539" s="2"/>
      <c r="AT539" s="2"/>
      <c r="AU539" s="2">
        <f t="shared" si="141"/>
        <v>0</v>
      </c>
      <c r="AV539" s="4">
        <f t="shared" si="134"/>
        <v>0</v>
      </c>
    </row>
    <row r="540" spans="1:48" ht="24.75" x14ac:dyDescent="0.25">
      <c r="A540" s="14">
        <v>103059401</v>
      </c>
      <c r="B540" s="15" t="str">
        <f>VLOOKUP(A540,'[31]MEDICAMENTOS OCT-NOV-DIC 2025'!$B$2:$D$1754,3,0)</f>
        <v>CICLOSPORINA 100mg/ml, solución con microemulsión, frasco, V.O.</v>
      </c>
      <c r="C540" s="16">
        <v>184</v>
      </c>
      <c r="D540" s="17">
        <v>60</v>
      </c>
      <c r="E540" s="17">
        <v>0</v>
      </c>
      <c r="F540" s="17">
        <v>0</v>
      </c>
      <c r="G540" s="18">
        <f t="shared" si="148"/>
        <v>60</v>
      </c>
      <c r="H540" s="16">
        <f t="shared" si="149"/>
        <v>11040</v>
      </c>
      <c r="I540" s="17">
        <v>60</v>
      </c>
      <c r="J540" s="17">
        <v>0</v>
      </c>
      <c r="K540" s="17">
        <v>0</v>
      </c>
      <c r="L540" s="19">
        <f t="shared" si="152"/>
        <v>60</v>
      </c>
      <c r="M540" s="20">
        <f t="shared" si="153"/>
        <v>11040</v>
      </c>
      <c r="N540" s="17">
        <v>60</v>
      </c>
      <c r="O540" s="17">
        <v>0</v>
      </c>
      <c r="P540" s="17">
        <v>0</v>
      </c>
      <c r="Q540" s="21">
        <f t="shared" si="150"/>
        <v>60</v>
      </c>
      <c r="R540" s="22">
        <f t="shared" si="151"/>
        <v>11040</v>
      </c>
      <c r="S540" s="2"/>
      <c r="T540" s="2"/>
      <c r="U540" s="2"/>
      <c r="V540" s="2">
        <f t="shared" si="136"/>
        <v>0</v>
      </c>
      <c r="W540" s="3">
        <f t="shared" si="129"/>
        <v>0</v>
      </c>
      <c r="X540" s="2"/>
      <c r="Y540" s="2"/>
      <c r="Z540" s="2"/>
      <c r="AA540" s="2">
        <f t="shared" si="137"/>
        <v>0</v>
      </c>
      <c r="AB540" s="3">
        <f t="shared" si="130"/>
        <v>0</v>
      </c>
      <c r="AC540" s="2"/>
      <c r="AD540" s="2"/>
      <c r="AE540" s="2"/>
      <c r="AF540" s="2">
        <f t="shared" si="138"/>
        <v>0</v>
      </c>
      <c r="AG540" s="3">
        <f t="shared" si="131"/>
        <v>0</v>
      </c>
      <c r="AH540" s="2"/>
      <c r="AI540" s="2"/>
      <c r="AJ540" s="2"/>
      <c r="AK540" s="2">
        <f t="shared" si="139"/>
        <v>0</v>
      </c>
      <c r="AL540" s="4">
        <f t="shared" si="132"/>
        <v>0</v>
      </c>
      <c r="AM540" s="2"/>
      <c r="AN540" s="2"/>
      <c r="AO540" s="2"/>
      <c r="AP540" s="2">
        <f t="shared" si="140"/>
        <v>0</v>
      </c>
      <c r="AQ540" s="4">
        <f t="shared" si="133"/>
        <v>0</v>
      </c>
      <c r="AR540" s="2"/>
      <c r="AS540" s="2"/>
      <c r="AT540" s="2"/>
      <c r="AU540" s="2">
        <f t="shared" si="141"/>
        <v>0</v>
      </c>
      <c r="AV540" s="4">
        <f t="shared" si="134"/>
        <v>0</v>
      </c>
    </row>
    <row r="541" spans="1:48" ht="24.75" x14ac:dyDescent="0.25">
      <c r="A541" s="14">
        <v>103059601</v>
      </c>
      <c r="B541" s="15" t="str">
        <f>VLOOKUP(A541,'[31]MEDICAMENTOS OCT-NOV-DIC 2025'!$B$2:$D$1754,3,0)</f>
        <v>FLUOXETINA HIDROCLORURO 20mg/5ml, solución, frasco, V.O.</v>
      </c>
      <c r="C541" s="16">
        <v>6.25</v>
      </c>
      <c r="D541" s="17">
        <v>565</v>
      </c>
      <c r="E541" s="17">
        <v>20</v>
      </c>
      <c r="F541" s="17">
        <v>56</v>
      </c>
      <c r="G541" s="18">
        <f t="shared" si="148"/>
        <v>641</v>
      </c>
      <c r="H541" s="16">
        <f t="shared" si="149"/>
        <v>4006.25</v>
      </c>
      <c r="I541" s="17">
        <v>505</v>
      </c>
      <c r="J541" s="17">
        <v>10</v>
      </c>
      <c r="K541" s="17">
        <v>56</v>
      </c>
      <c r="L541" s="19">
        <f t="shared" si="152"/>
        <v>571</v>
      </c>
      <c r="M541" s="20">
        <f t="shared" si="153"/>
        <v>3568.75</v>
      </c>
      <c r="N541" s="17">
        <v>419</v>
      </c>
      <c r="O541" s="17">
        <v>10</v>
      </c>
      <c r="P541" s="17">
        <v>56</v>
      </c>
      <c r="Q541" s="21">
        <f t="shared" si="150"/>
        <v>485</v>
      </c>
      <c r="R541" s="22">
        <f t="shared" si="151"/>
        <v>3031.25</v>
      </c>
      <c r="S541" s="2"/>
      <c r="T541" s="2"/>
      <c r="U541" s="2"/>
      <c r="V541" s="2">
        <f t="shared" si="136"/>
        <v>0</v>
      </c>
      <c r="W541" s="3">
        <f t="shared" si="129"/>
        <v>0</v>
      </c>
      <c r="X541" s="2"/>
      <c r="Y541" s="2"/>
      <c r="Z541" s="2"/>
      <c r="AA541" s="2">
        <f t="shared" si="137"/>
        <v>0</v>
      </c>
      <c r="AB541" s="3">
        <f t="shared" si="130"/>
        <v>0</v>
      </c>
      <c r="AC541" s="2"/>
      <c r="AD541" s="2"/>
      <c r="AE541" s="2"/>
      <c r="AF541" s="2">
        <f t="shared" si="138"/>
        <v>0</v>
      </c>
      <c r="AG541" s="3">
        <f t="shared" si="131"/>
        <v>0</v>
      </c>
      <c r="AH541" s="2"/>
      <c r="AI541" s="2"/>
      <c r="AJ541" s="2"/>
      <c r="AK541" s="2">
        <f t="shared" si="139"/>
        <v>0</v>
      </c>
      <c r="AL541" s="4">
        <f t="shared" si="132"/>
        <v>0</v>
      </c>
      <c r="AM541" s="2"/>
      <c r="AN541" s="2"/>
      <c r="AO541" s="2"/>
      <c r="AP541" s="2">
        <f t="shared" si="140"/>
        <v>0</v>
      </c>
      <c r="AQ541" s="4">
        <f t="shared" si="133"/>
        <v>0</v>
      </c>
      <c r="AR541" s="2"/>
      <c r="AS541" s="2"/>
      <c r="AT541" s="2"/>
      <c r="AU541" s="2">
        <f t="shared" si="141"/>
        <v>0</v>
      </c>
      <c r="AV541" s="4">
        <f t="shared" si="134"/>
        <v>0</v>
      </c>
    </row>
    <row r="542" spans="1:48" ht="24.75" x14ac:dyDescent="0.25">
      <c r="A542" s="14">
        <v>103059701</v>
      </c>
      <c r="B542" s="15" t="str">
        <f>VLOOKUP(A542,'[31]MEDICAMENTOS OCT-NOV-DIC 2025'!$B$2:$D$1754,3,0)</f>
        <v>IBUPROFENO, 100MG/5ML,  SUSPENSIÓN, FRASCO, V.O.</v>
      </c>
      <c r="C542" s="16">
        <v>4</v>
      </c>
      <c r="D542" s="17">
        <v>1222</v>
      </c>
      <c r="E542" s="17">
        <v>0</v>
      </c>
      <c r="F542" s="17">
        <v>0</v>
      </c>
      <c r="G542" s="18">
        <f t="shared" si="148"/>
        <v>1222</v>
      </c>
      <c r="H542" s="16">
        <f t="shared" si="149"/>
        <v>4888</v>
      </c>
      <c r="I542" s="17">
        <v>0</v>
      </c>
      <c r="J542" s="17">
        <v>0</v>
      </c>
      <c r="K542" s="17">
        <v>0</v>
      </c>
      <c r="L542" s="19">
        <f t="shared" si="152"/>
        <v>0</v>
      </c>
      <c r="M542" s="20">
        <f t="shared" si="153"/>
        <v>0</v>
      </c>
      <c r="N542" s="17">
        <v>0</v>
      </c>
      <c r="O542" s="17">
        <v>0</v>
      </c>
      <c r="P542" s="17">
        <v>0</v>
      </c>
      <c r="Q542" s="21">
        <f t="shared" si="150"/>
        <v>0</v>
      </c>
      <c r="R542" s="22">
        <f t="shared" si="151"/>
        <v>0</v>
      </c>
      <c r="S542" s="2"/>
      <c r="T542" s="2"/>
      <c r="U542" s="2"/>
      <c r="V542" s="2">
        <f t="shared" si="136"/>
        <v>0</v>
      </c>
      <c r="W542" s="3">
        <f t="shared" si="129"/>
        <v>0</v>
      </c>
      <c r="X542" s="2"/>
      <c r="Y542" s="2"/>
      <c r="Z542" s="2"/>
      <c r="AA542" s="2">
        <f t="shared" si="137"/>
        <v>0</v>
      </c>
      <c r="AB542" s="3">
        <f t="shared" si="130"/>
        <v>0</v>
      </c>
      <c r="AC542" s="2"/>
      <c r="AD542" s="2"/>
      <c r="AE542" s="2"/>
      <c r="AF542" s="2">
        <f t="shared" si="138"/>
        <v>0</v>
      </c>
      <c r="AG542" s="3">
        <f t="shared" si="131"/>
        <v>0</v>
      </c>
      <c r="AH542" s="2"/>
      <c r="AI542" s="2"/>
      <c r="AJ542" s="2"/>
      <c r="AK542" s="2">
        <f t="shared" si="139"/>
        <v>0</v>
      </c>
      <c r="AL542" s="4">
        <f t="shared" si="132"/>
        <v>0</v>
      </c>
      <c r="AM542" s="2"/>
      <c r="AN542" s="2"/>
      <c r="AO542" s="2"/>
      <c r="AP542" s="2">
        <f t="shared" si="140"/>
        <v>0</v>
      </c>
      <c r="AQ542" s="4">
        <f t="shared" si="133"/>
        <v>0</v>
      </c>
      <c r="AR542" s="2"/>
      <c r="AS542" s="2"/>
      <c r="AT542" s="2"/>
      <c r="AU542" s="2">
        <f t="shared" si="141"/>
        <v>0</v>
      </c>
      <c r="AV542" s="4">
        <f t="shared" si="134"/>
        <v>0</v>
      </c>
    </row>
    <row r="543" spans="1:48" ht="36.75" x14ac:dyDescent="0.25">
      <c r="A543" s="14">
        <v>103060201</v>
      </c>
      <c r="B543" s="15" t="str">
        <f>VLOOKUP(A543,'[31]MEDICAMENTOS OCT-NOV-DIC 2025'!$B$2:$D$1754,3,0)</f>
        <v>MOMETASONA FUROATO 200mcg/ inhalación, polvo seco, inhalador, Vía Bucal.</v>
      </c>
      <c r="C543" s="16">
        <v>19.899999999999999</v>
      </c>
      <c r="D543" s="17">
        <v>0</v>
      </c>
      <c r="E543" s="17">
        <v>0</v>
      </c>
      <c r="F543" s="17">
        <v>0</v>
      </c>
      <c r="G543" s="18">
        <f t="shared" si="148"/>
        <v>0</v>
      </c>
      <c r="H543" s="16">
        <f t="shared" si="149"/>
        <v>0</v>
      </c>
      <c r="I543" s="17">
        <v>0</v>
      </c>
      <c r="J543" s="17">
        <v>0</v>
      </c>
      <c r="K543" s="17">
        <v>0</v>
      </c>
      <c r="L543" s="19">
        <f t="shared" si="152"/>
        <v>0</v>
      </c>
      <c r="M543" s="20">
        <f t="shared" si="153"/>
        <v>0</v>
      </c>
      <c r="N543" s="17">
        <v>0</v>
      </c>
      <c r="O543" s="17">
        <v>0</v>
      </c>
      <c r="P543" s="17">
        <v>0</v>
      </c>
      <c r="Q543" s="21">
        <f t="shared" si="150"/>
        <v>0</v>
      </c>
      <c r="R543" s="22">
        <f t="shared" si="151"/>
        <v>0</v>
      </c>
      <c r="S543" s="2"/>
      <c r="T543" s="2"/>
      <c r="U543" s="2"/>
      <c r="V543" s="2">
        <f t="shared" si="136"/>
        <v>0</v>
      </c>
      <c r="W543" s="3">
        <f t="shared" si="129"/>
        <v>0</v>
      </c>
      <c r="X543" s="2"/>
      <c r="Y543" s="2"/>
      <c r="Z543" s="2"/>
      <c r="AA543" s="2">
        <f t="shared" si="137"/>
        <v>0</v>
      </c>
      <c r="AB543" s="3">
        <f t="shared" si="130"/>
        <v>0</v>
      </c>
      <c r="AC543" s="2"/>
      <c r="AD543" s="2"/>
      <c r="AE543" s="2"/>
      <c r="AF543" s="2">
        <f t="shared" si="138"/>
        <v>0</v>
      </c>
      <c r="AG543" s="3">
        <f t="shared" si="131"/>
        <v>0</v>
      </c>
      <c r="AH543" s="2"/>
      <c r="AI543" s="2"/>
      <c r="AJ543" s="2"/>
      <c r="AK543" s="2">
        <f t="shared" si="139"/>
        <v>0</v>
      </c>
      <c r="AL543" s="4">
        <f t="shared" si="132"/>
        <v>0</v>
      </c>
      <c r="AM543" s="2"/>
      <c r="AN543" s="2"/>
      <c r="AO543" s="2"/>
      <c r="AP543" s="2">
        <f t="shared" si="140"/>
        <v>0</v>
      </c>
      <c r="AQ543" s="4">
        <f t="shared" si="133"/>
        <v>0</v>
      </c>
      <c r="AR543" s="2"/>
      <c r="AS543" s="2"/>
      <c r="AT543" s="2"/>
      <c r="AU543" s="2">
        <f t="shared" si="141"/>
        <v>0</v>
      </c>
      <c r="AV543" s="4">
        <f t="shared" si="134"/>
        <v>0</v>
      </c>
    </row>
    <row r="544" spans="1:48" ht="24.75" x14ac:dyDescent="0.25">
      <c r="A544" s="14">
        <v>103060401</v>
      </c>
      <c r="B544" s="15" t="str">
        <f>VLOOKUP(A544,'[31]MEDICAMENTOS OCT-NOV-DIC 2025'!$B$2:$D$1754,3,0)</f>
        <v>LAMIVUDINA 10mg/ml, solución, frasco, 240-300ml, V.O.</v>
      </c>
      <c r="C544" s="16">
        <v>30</v>
      </c>
      <c r="D544" s="17">
        <v>0</v>
      </c>
      <c r="E544" s="17">
        <v>0</v>
      </c>
      <c r="F544" s="17">
        <v>0</v>
      </c>
      <c r="G544" s="18">
        <f t="shared" si="148"/>
        <v>0</v>
      </c>
      <c r="H544" s="16">
        <f t="shared" si="149"/>
        <v>0</v>
      </c>
      <c r="I544" s="17">
        <v>0</v>
      </c>
      <c r="J544" s="17">
        <v>0</v>
      </c>
      <c r="K544" s="17">
        <v>0</v>
      </c>
      <c r="L544" s="19">
        <f t="shared" si="152"/>
        <v>0</v>
      </c>
      <c r="M544" s="20">
        <f t="shared" si="153"/>
        <v>0</v>
      </c>
      <c r="N544" s="17">
        <v>0</v>
      </c>
      <c r="O544" s="17">
        <v>0</v>
      </c>
      <c r="P544" s="17">
        <v>0</v>
      </c>
      <c r="Q544" s="21">
        <f t="shared" si="150"/>
        <v>0</v>
      </c>
      <c r="R544" s="22">
        <f t="shared" si="151"/>
        <v>0</v>
      </c>
      <c r="S544" s="2"/>
      <c r="T544" s="2"/>
      <c r="U544" s="2"/>
      <c r="V544" s="2">
        <f t="shared" si="136"/>
        <v>0</v>
      </c>
      <c r="W544" s="3">
        <f t="shared" si="129"/>
        <v>0</v>
      </c>
      <c r="X544" s="2"/>
      <c r="Y544" s="2"/>
      <c r="Z544" s="2"/>
      <c r="AA544" s="2">
        <f t="shared" si="137"/>
        <v>0</v>
      </c>
      <c r="AB544" s="3">
        <f t="shared" si="130"/>
        <v>0</v>
      </c>
      <c r="AC544" s="2"/>
      <c r="AD544" s="2"/>
      <c r="AE544" s="2"/>
      <c r="AF544" s="2">
        <f t="shared" si="138"/>
        <v>0</v>
      </c>
      <c r="AG544" s="3">
        <f t="shared" si="131"/>
        <v>0</v>
      </c>
      <c r="AH544" s="2"/>
      <c r="AI544" s="2"/>
      <c r="AJ544" s="2"/>
      <c r="AK544" s="2">
        <f t="shared" si="139"/>
        <v>0</v>
      </c>
      <c r="AL544" s="4">
        <f t="shared" si="132"/>
        <v>0</v>
      </c>
      <c r="AM544" s="2"/>
      <c r="AN544" s="2"/>
      <c r="AO544" s="2"/>
      <c r="AP544" s="2">
        <f t="shared" si="140"/>
        <v>0</v>
      </c>
      <c r="AQ544" s="4">
        <f t="shared" si="133"/>
        <v>0</v>
      </c>
      <c r="AR544" s="2"/>
      <c r="AS544" s="2"/>
      <c r="AT544" s="2"/>
      <c r="AU544" s="2">
        <f t="shared" si="141"/>
        <v>0</v>
      </c>
      <c r="AV544" s="4">
        <f t="shared" si="134"/>
        <v>0</v>
      </c>
    </row>
    <row r="545" spans="1:48" ht="24.75" x14ac:dyDescent="0.25">
      <c r="A545" s="14">
        <v>103060501</v>
      </c>
      <c r="B545" s="15" t="str">
        <f>VLOOKUP(A545,'[31]MEDICAMENTOS OCT-NOV-DIC 2025'!$B$2:$D$1754,3,0)</f>
        <v>ZIDOVUDINA 10mg/ml, solución, frasco, 240- 300ml, V.O.</v>
      </c>
      <c r="C545" s="16">
        <v>20.02</v>
      </c>
      <c r="D545" s="17">
        <v>0</v>
      </c>
      <c r="E545" s="17">
        <v>0</v>
      </c>
      <c r="F545" s="17">
        <v>0</v>
      </c>
      <c r="G545" s="18">
        <f t="shared" si="148"/>
        <v>0</v>
      </c>
      <c r="H545" s="16">
        <f t="shared" si="149"/>
        <v>0</v>
      </c>
      <c r="I545" s="17"/>
      <c r="J545" s="17">
        <v>0</v>
      </c>
      <c r="K545" s="17">
        <v>0</v>
      </c>
      <c r="L545" s="19">
        <f t="shared" si="152"/>
        <v>0</v>
      </c>
      <c r="M545" s="20">
        <f t="shared" si="153"/>
        <v>0</v>
      </c>
      <c r="N545" s="17">
        <v>0</v>
      </c>
      <c r="O545" s="17">
        <v>0</v>
      </c>
      <c r="P545" s="17">
        <v>0</v>
      </c>
      <c r="Q545" s="21">
        <f t="shared" si="150"/>
        <v>0</v>
      </c>
      <c r="R545" s="22">
        <f t="shared" si="151"/>
        <v>0</v>
      </c>
      <c r="S545" s="2"/>
      <c r="T545" s="2"/>
      <c r="U545" s="2"/>
      <c r="V545" s="2">
        <f t="shared" si="136"/>
        <v>0</v>
      </c>
      <c r="W545" s="3">
        <f t="shared" si="129"/>
        <v>0</v>
      </c>
      <c r="X545" s="2"/>
      <c r="Y545" s="2"/>
      <c r="Z545" s="2"/>
      <c r="AA545" s="2">
        <f t="shared" si="137"/>
        <v>0</v>
      </c>
      <c r="AB545" s="3">
        <f t="shared" si="130"/>
        <v>0</v>
      </c>
      <c r="AC545" s="2"/>
      <c r="AD545" s="2"/>
      <c r="AE545" s="2"/>
      <c r="AF545" s="2">
        <f t="shared" si="138"/>
        <v>0</v>
      </c>
      <c r="AG545" s="3">
        <f t="shared" si="131"/>
        <v>0</v>
      </c>
      <c r="AH545" s="2"/>
      <c r="AI545" s="2"/>
      <c r="AJ545" s="2"/>
      <c r="AK545" s="2">
        <f t="shared" si="139"/>
        <v>0</v>
      </c>
      <c r="AL545" s="4">
        <f t="shared" si="132"/>
        <v>0</v>
      </c>
      <c r="AM545" s="2"/>
      <c r="AN545" s="2"/>
      <c r="AO545" s="2"/>
      <c r="AP545" s="2">
        <f t="shared" si="140"/>
        <v>0</v>
      </c>
      <c r="AQ545" s="4">
        <f t="shared" si="133"/>
        <v>0</v>
      </c>
      <c r="AR545" s="2"/>
      <c r="AS545" s="2"/>
      <c r="AT545" s="2"/>
      <c r="AU545" s="2">
        <f t="shared" si="141"/>
        <v>0</v>
      </c>
      <c r="AV545" s="4">
        <f t="shared" si="134"/>
        <v>0</v>
      </c>
    </row>
    <row r="546" spans="1:48" ht="24.75" x14ac:dyDescent="0.25">
      <c r="A546" s="14">
        <v>103060601</v>
      </c>
      <c r="B546" s="15" t="str">
        <f>VLOOKUP(A546,'[31]MEDICAMENTOS OCT-NOV-DIC 2025'!$B$2:$D$1754,3,0)</f>
        <v>FENTANILO, 25MCG, PARCHE TRANSDÉRMICO, VÍA TÓPICA.</v>
      </c>
      <c r="C546" s="16">
        <v>4.51</v>
      </c>
      <c r="D546" s="17">
        <v>0</v>
      </c>
      <c r="E546" s="17">
        <v>0</v>
      </c>
      <c r="F546" s="17">
        <v>0</v>
      </c>
      <c r="G546" s="18">
        <f t="shared" si="148"/>
        <v>0</v>
      </c>
      <c r="H546" s="16">
        <f t="shared" si="149"/>
        <v>0</v>
      </c>
      <c r="I546" s="17">
        <v>0</v>
      </c>
      <c r="J546" s="17">
        <v>0</v>
      </c>
      <c r="K546" s="17">
        <v>0</v>
      </c>
      <c r="L546" s="19">
        <f t="shared" si="152"/>
        <v>0</v>
      </c>
      <c r="M546" s="20">
        <f t="shared" si="153"/>
        <v>0</v>
      </c>
      <c r="N546" s="17">
        <v>0</v>
      </c>
      <c r="O546" s="17">
        <v>0</v>
      </c>
      <c r="P546" s="17">
        <v>0</v>
      </c>
      <c r="Q546" s="21">
        <f t="shared" si="150"/>
        <v>0</v>
      </c>
      <c r="R546" s="22">
        <f t="shared" si="151"/>
        <v>0</v>
      </c>
      <c r="S546" s="2"/>
      <c r="T546" s="2"/>
      <c r="U546" s="2"/>
      <c r="V546" s="2">
        <f t="shared" si="136"/>
        <v>0</v>
      </c>
      <c r="W546" s="3">
        <f t="shared" si="129"/>
        <v>0</v>
      </c>
      <c r="X546" s="2"/>
      <c r="Y546" s="2"/>
      <c r="Z546" s="2"/>
      <c r="AA546" s="2">
        <f t="shared" si="137"/>
        <v>0</v>
      </c>
      <c r="AB546" s="3">
        <f t="shared" si="130"/>
        <v>0</v>
      </c>
      <c r="AC546" s="2"/>
      <c r="AD546" s="2"/>
      <c r="AE546" s="2"/>
      <c r="AF546" s="2">
        <f t="shared" si="138"/>
        <v>0</v>
      </c>
      <c r="AG546" s="3">
        <f t="shared" si="131"/>
        <v>0</v>
      </c>
      <c r="AH546" s="2"/>
      <c r="AI546" s="2"/>
      <c r="AJ546" s="2"/>
      <c r="AK546" s="2">
        <f t="shared" si="139"/>
        <v>0</v>
      </c>
      <c r="AL546" s="4">
        <f t="shared" si="132"/>
        <v>0</v>
      </c>
      <c r="AM546" s="2"/>
      <c r="AN546" s="2"/>
      <c r="AO546" s="2"/>
      <c r="AP546" s="2">
        <f t="shared" si="140"/>
        <v>0</v>
      </c>
      <c r="AQ546" s="4">
        <f t="shared" si="133"/>
        <v>0</v>
      </c>
      <c r="AR546" s="2"/>
      <c r="AS546" s="2"/>
      <c r="AT546" s="2"/>
      <c r="AU546" s="2">
        <f t="shared" si="141"/>
        <v>0</v>
      </c>
      <c r="AV546" s="4">
        <f t="shared" si="134"/>
        <v>0</v>
      </c>
    </row>
    <row r="547" spans="1:48" ht="36.75" x14ac:dyDescent="0.25">
      <c r="A547" s="14">
        <v>103060801</v>
      </c>
      <c r="B547" s="15" t="str">
        <f>VLOOKUP(A547,'[31]MEDICAMENTOS OCT-NOV-DIC 2025'!$B$2:$D$1754,3,0)</f>
        <v>TIOTROPIO BROMURO, 18MCG/INHALACIÓN, POLVO SECO, INHALADOR CON DISPOSITIVO, VÍA BUCAL</v>
      </c>
      <c r="C547" s="16">
        <v>2.3199999999999998</v>
      </c>
      <c r="D547" s="17">
        <v>0</v>
      </c>
      <c r="E547" s="17">
        <v>0</v>
      </c>
      <c r="F547" s="17">
        <v>0</v>
      </c>
      <c r="G547" s="18">
        <f t="shared" si="148"/>
        <v>0</v>
      </c>
      <c r="H547" s="16">
        <f t="shared" si="149"/>
        <v>0</v>
      </c>
      <c r="I547" s="17">
        <v>0</v>
      </c>
      <c r="J547" s="17">
        <v>0</v>
      </c>
      <c r="K547" s="17">
        <v>450</v>
      </c>
      <c r="L547" s="19">
        <f t="shared" si="152"/>
        <v>450</v>
      </c>
      <c r="M547" s="20">
        <f t="shared" si="153"/>
        <v>1044</v>
      </c>
      <c r="N547" s="17">
        <v>0</v>
      </c>
      <c r="O547" s="17">
        <v>1020</v>
      </c>
      <c r="P547" s="17">
        <v>0</v>
      </c>
      <c r="Q547" s="21">
        <f t="shared" si="150"/>
        <v>1020</v>
      </c>
      <c r="R547" s="22">
        <f t="shared" si="151"/>
        <v>2366.3999999999996</v>
      </c>
      <c r="S547" s="2"/>
      <c r="T547" s="2"/>
      <c r="U547" s="2"/>
      <c r="V547" s="2">
        <f t="shared" si="136"/>
        <v>0</v>
      </c>
      <c r="W547" s="3">
        <f t="shared" si="129"/>
        <v>0</v>
      </c>
      <c r="X547" s="2"/>
      <c r="Y547" s="2"/>
      <c r="Z547" s="2"/>
      <c r="AA547" s="2">
        <f t="shared" si="137"/>
        <v>0</v>
      </c>
      <c r="AB547" s="3">
        <f t="shared" si="130"/>
        <v>0</v>
      </c>
      <c r="AC547" s="2"/>
      <c r="AD547" s="2"/>
      <c r="AE547" s="2"/>
      <c r="AF547" s="2">
        <f t="shared" si="138"/>
        <v>0</v>
      </c>
      <c r="AG547" s="3">
        <f t="shared" si="131"/>
        <v>0</v>
      </c>
      <c r="AH547" s="2"/>
      <c r="AI547" s="2"/>
      <c r="AJ547" s="2"/>
      <c r="AK547" s="2">
        <f t="shared" si="139"/>
        <v>0</v>
      </c>
      <c r="AL547" s="4">
        <f t="shared" si="132"/>
        <v>0</v>
      </c>
      <c r="AM547" s="2"/>
      <c r="AN547" s="2"/>
      <c r="AO547" s="2"/>
      <c r="AP547" s="2">
        <f t="shared" si="140"/>
        <v>0</v>
      </c>
      <c r="AQ547" s="4">
        <f t="shared" si="133"/>
        <v>0</v>
      </c>
      <c r="AR547" s="2"/>
      <c r="AS547" s="2"/>
      <c r="AT547" s="2"/>
      <c r="AU547" s="2">
        <f t="shared" si="141"/>
        <v>0</v>
      </c>
      <c r="AV547" s="4">
        <f t="shared" si="134"/>
        <v>0</v>
      </c>
    </row>
    <row r="548" spans="1:48" ht="36.75" x14ac:dyDescent="0.25">
      <c r="A548" s="14">
        <v>103061001</v>
      </c>
      <c r="B548" s="15" t="str">
        <f>VLOOKUP(A548,'[31]MEDICAMENTOS OCT-NOV-DIC 2025'!$B$2:$D$1754,3,0)</f>
        <v>SODIO CLORURO, 0.85%-0.9%, GOTAS NASALES EN SOLUCIÓN, FRASCO 50ML, VÍA NASAL.</v>
      </c>
      <c r="C548" s="16">
        <v>3.34</v>
      </c>
      <c r="D548" s="17">
        <v>7530</v>
      </c>
      <c r="E548" s="17">
        <v>1700</v>
      </c>
      <c r="F548" s="17">
        <v>872</v>
      </c>
      <c r="G548" s="18">
        <f t="shared" si="148"/>
        <v>10102</v>
      </c>
      <c r="H548" s="16">
        <f t="shared" si="149"/>
        <v>33740.68</v>
      </c>
      <c r="I548" s="17">
        <v>25006</v>
      </c>
      <c r="J548" s="17">
        <v>1244</v>
      </c>
      <c r="K548" s="17">
        <v>1518</v>
      </c>
      <c r="L548" s="19">
        <f t="shared" si="152"/>
        <v>27768</v>
      </c>
      <c r="M548" s="20">
        <f t="shared" si="153"/>
        <v>92745.12</v>
      </c>
      <c r="N548" s="17">
        <v>22686</v>
      </c>
      <c r="O548" s="17">
        <v>171</v>
      </c>
      <c r="P548" s="17">
        <v>1266</v>
      </c>
      <c r="Q548" s="21">
        <f t="shared" si="150"/>
        <v>24123</v>
      </c>
      <c r="R548" s="22">
        <f t="shared" si="151"/>
        <v>80570.819999999992</v>
      </c>
      <c r="S548" s="2"/>
      <c r="T548" s="2"/>
      <c r="U548" s="2"/>
      <c r="V548" s="2">
        <f t="shared" si="136"/>
        <v>0</v>
      </c>
      <c r="W548" s="3">
        <f t="shared" si="129"/>
        <v>0</v>
      </c>
      <c r="X548" s="2"/>
      <c r="Y548" s="2"/>
      <c r="Z548" s="2"/>
      <c r="AA548" s="2">
        <f t="shared" si="137"/>
        <v>0</v>
      </c>
      <c r="AB548" s="3">
        <f t="shared" si="130"/>
        <v>0</v>
      </c>
      <c r="AC548" s="2"/>
      <c r="AD548" s="2"/>
      <c r="AE548" s="2"/>
      <c r="AF548" s="2">
        <f t="shared" si="138"/>
        <v>0</v>
      </c>
      <c r="AG548" s="3">
        <f t="shared" si="131"/>
        <v>0</v>
      </c>
      <c r="AH548" s="2"/>
      <c r="AI548" s="2"/>
      <c r="AJ548" s="2"/>
      <c r="AK548" s="2">
        <f t="shared" si="139"/>
        <v>0</v>
      </c>
      <c r="AL548" s="4">
        <f t="shared" si="132"/>
        <v>0</v>
      </c>
      <c r="AM548" s="2"/>
      <c r="AN548" s="2"/>
      <c r="AO548" s="2"/>
      <c r="AP548" s="2">
        <f t="shared" si="140"/>
        <v>0</v>
      </c>
      <c r="AQ548" s="4">
        <f t="shared" si="133"/>
        <v>0</v>
      </c>
      <c r="AR548" s="2"/>
      <c r="AS548" s="2"/>
      <c r="AT548" s="2"/>
      <c r="AU548" s="2">
        <f t="shared" si="141"/>
        <v>0</v>
      </c>
      <c r="AV548" s="4">
        <f t="shared" si="134"/>
        <v>0</v>
      </c>
    </row>
    <row r="549" spans="1:48" ht="36.75" x14ac:dyDescent="0.25">
      <c r="A549" s="14">
        <v>103061101</v>
      </c>
      <c r="B549" s="15" t="str">
        <f>VLOOKUP(A549,'[31]MEDICAMENTOS OCT-NOV-DIC 2025'!$B$2:$D$1754,3,0)</f>
        <v>CALCIPOTRIOL (HIDRATO), 50MCG/G CON BETAMETASONA (DIPROPIONATO), 05MG/G, GEL FRASCO, 30G, VIA TÓPICA.</v>
      </c>
      <c r="C549" s="16">
        <v>25</v>
      </c>
      <c r="D549" s="17">
        <v>24100</v>
      </c>
      <c r="E549" s="17">
        <v>1610</v>
      </c>
      <c r="F549" s="17">
        <v>806</v>
      </c>
      <c r="G549" s="18">
        <f t="shared" si="148"/>
        <v>26516</v>
      </c>
      <c r="H549" s="16">
        <f t="shared" si="149"/>
        <v>662900</v>
      </c>
      <c r="I549" s="17">
        <v>18400</v>
      </c>
      <c r="J549" s="17">
        <v>990</v>
      </c>
      <c r="K549" s="17">
        <v>1061</v>
      </c>
      <c r="L549" s="19">
        <f t="shared" si="152"/>
        <v>20451</v>
      </c>
      <c r="M549" s="20">
        <f t="shared" si="153"/>
        <v>511275</v>
      </c>
      <c r="N549" s="17">
        <v>18095</v>
      </c>
      <c r="O549" s="17">
        <v>2390</v>
      </c>
      <c r="P549" s="17">
        <v>621</v>
      </c>
      <c r="Q549" s="21">
        <f t="shared" si="150"/>
        <v>21106</v>
      </c>
      <c r="R549" s="22">
        <f t="shared" si="151"/>
        <v>527650</v>
      </c>
      <c r="S549" s="2"/>
      <c r="T549" s="2"/>
      <c r="U549" s="2"/>
      <c r="V549" s="2">
        <f t="shared" si="136"/>
        <v>0</v>
      </c>
      <c r="W549" s="3">
        <f t="shared" si="129"/>
        <v>0</v>
      </c>
      <c r="X549" s="2"/>
      <c r="Y549" s="2"/>
      <c r="Z549" s="2"/>
      <c r="AA549" s="2">
        <f t="shared" si="137"/>
        <v>0</v>
      </c>
      <c r="AB549" s="3">
        <f t="shared" si="130"/>
        <v>0</v>
      </c>
      <c r="AC549" s="2"/>
      <c r="AD549" s="2"/>
      <c r="AE549" s="2"/>
      <c r="AF549" s="2">
        <f t="shared" si="138"/>
        <v>0</v>
      </c>
      <c r="AG549" s="3">
        <f t="shared" si="131"/>
        <v>0</v>
      </c>
      <c r="AH549" s="2"/>
      <c r="AI549" s="2"/>
      <c r="AJ549" s="2"/>
      <c r="AK549" s="2">
        <f t="shared" si="139"/>
        <v>0</v>
      </c>
      <c r="AL549" s="4">
        <f t="shared" si="132"/>
        <v>0</v>
      </c>
      <c r="AM549" s="2"/>
      <c r="AN549" s="2"/>
      <c r="AO549" s="2"/>
      <c r="AP549" s="2">
        <f t="shared" si="140"/>
        <v>0</v>
      </c>
      <c r="AQ549" s="4">
        <f t="shared" si="133"/>
        <v>0</v>
      </c>
      <c r="AR549" s="2"/>
      <c r="AS549" s="2"/>
      <c r="AT549" s="2"/>
      <c r="AU549" s="2">
        <f t="shared" si="141"/>
        <v>0</v>
      </c>
      <c r="AV549" s="4">
        <f t="shared" si="134"/>
        <v>0</v>
      </c>
    </row>
    <row r="550" spans="1:48" ht="24.75" x14ac:dyDescent="0.25">
      <c r="A550" s="14">
        <v>103061201</v>
      </c>
      <c r="B550" s="15" t="str">
        <f>VLOOKUP(A550,'[31]MEDICAMENTOS OCT-NOV-DIC 2025'!$B$2:$D$1754,3,0)</f>
        <v>RIVASTIGMINA, 9MG PARCHE TRANSDÉRMICO, VÍA TÓPICA</v>
      </c>
      <c r="C550" s="16">
        <v>0.89</v>
      </c>
      <c r="D550" s="17">
        <v>119100</v>
      </c>
      <c r="E550" s="17">
        <v>26190</v>
      </c>
      <c r="F550" s="17">
        <v>6720</v>
      </c>
      <c r="G550" s="18">
        <f t="shared" si="148"/>
        <v>152010</v>
      </c>
      <c r="H550" s="16">
        <f t="shared" si="149"/>
        <v>135288.9</v>
      </c>
      <c r="I550" s="17">
        <v>84330</v>
      </c>
      <c r="J550" s="17">
        <v>17160</v>
      </c>
      <c r="K550" s="17">
        <v>13770</v>
      </c>
      <c r="L550" s="19">
        <f t="shared" si="152"/>
        <v>115260</v>
      </c>
      <c r="M550" s="20">
        <f t="shared" si="153"/>
        <v>102581.40000000001</v>
      </c>
      <c r="N550" s="17">
        <v>200580</v>
      </c>
      <c r="O550" s="17">
        <v>4860</v>
      </c>
      <c r="P550" s="17">
        <v>10380</v>
      </c>
      <c r="Q550" s="21">
        <f t="shared" si="150"/>
        <v>215820</v>
      </c>
      <c r="R550" s="22">
        <f t="shared" si="151"/>
        <v>192079.8</v>
      </c>
      <c r="S550" s="2"/>
      <c r="T550" s="2"/>
      <c r="U550" s="2"/>
      <c r="V550" s="2">
        <f t="shared" si="136"/>
        <v>0</v>
      </c>
      <c r="W550" s="3">
        <f t="shared" si="129"/>
        <v>0</v>
      </c>
      <c r="X550" s="2"/>
      <c r="Y550" s="2"/>
      <c r="Z550" s="2"/>
      <c r="AA550" s="2">
        <f t="shared" si="137"/>
        <v>0</v>
      </c>
      <c r="AB550" s="3">
        <f t="shared" si="130"/>
        <v>0</v>
      </c>
      <c r="AC550" s="2"/>
      <c r="AD550" s="2"/>
      <c r="AE550" s="2"/>
      <c r="AF550" s="2">
        <f t="shared" si="138"/>
        <v>0</v>
      </c>
      <c r="AG550" s="3">
        <f t="shared" si="131"/>
        <v>0</v>
      </c>
      <c r="AH550" s="2"/>
      <c r="AI550" s="2"/>
      <c r="AJ550" s="2"/>
      <c r="AK550" s="2">
        <f t="shared" si="139"/>
        <v>0</v>
      </c>
      <c r="AL550" s="4">
        <f t="shared" si="132"/>
        <v>0</v>
      </c>
      <c r="AM550" s="2"/>
      <c r="AN550" s="2"/>
      <c r="AO550" s="2"/>
      <c r="AP550" s="2">
        <f t="shared" si="140"/>
        <v>0</v>
      </c>
      <c r="AQ550" s="4">
        <f t="shared" si="133"/>
        <v>0</v>
      </c>
      <c r="AR550" s="2"/>
      <c r="AS550" s="2"/>
      <c r="AT550" s="2"/>
      <c r="AU550" s="2">
        <f t="shared" si="141"/>
        <v>0</v>
      </c>
      <c r="AV550" s="4">
        <f t="shared" si="134"/>
        <v>0</v>
      </c>
    </row>
    <row r="551" spans="1:48" ht="24.75" x14ac:dyDescent="0.25">
      <c r="A551" s="14">
        <v>103061301</v>
      </c>
      <c r="B551" s="15" t="str">
        <f>VLOOKUP(A551,'[31]MEDICAMENTOS OCT-NOV-DIC 2025'!$B$2:$D$1754,3,0)</f>
        <v>RIVASTIGMINA, 18MG PARCHE TRANSDÉRMICO, VÍA TÓPICA</v>
      </c>
      <c r="C551" s="16">
        <v>0.96</v>
      </c>
      <c r="D551" s="17">
        <v>156270</v>
      </c>
      <c r="E551" s="17">
        <v>71670</v>
      </c>
      <c r="F551" s="17">
        <v>3870</v>
      </c>
      <c r="G551" s="18">
        <f t="shared" si="148"/>
        <v>231810</v>
      </c>
      <c r="H551" s="16">
        <f t="shared" si="149"/>
        <v>222537.60000000001</v>
      </c>
      <c r="I551" s="17">
        <v>124980</v>
      </c>
      <c r="J551" s="17">
        <v>59850</v>
      </c>
      <c r="K551" s="17">
        <v>5280</v>
      </c>
      <c r="L551" s="19">
        <f t="shared" si="152"/>
        <v>190110</v>
      </c>
      <c r="M551" s="20">
        <f t="shared" si="153"/>
        <v>182505.60000000001</v>
      </c>
      <c r="N551" s="17">
        <v>273600</v>
      </c>
      <c r="O551" s="17">
        <v>39480</v>
      </c>
      <c r="P551" s="17">
        <v>0</v>
      </c>
      <c r="Q551" s="21">
        <f t="shared" si="150"/>
        <v>313080</v>
      </c>
      <c r="R551" s="22">
        <f t="shared" si="151"/>
        <v>300556.79999999999</v>
      </c>
      <c r="S551" s="2"/>
      <c r="T551" s="2"/>
      <c r="U551" s="2"/>
      <c r="V551" s="2">
        <f t="shared" si="136"/>
        <v>0</v>
      </c>
      <c r="W551" s="3">
        <f t="shared" si="129"/>
        <v>0</v>
      </c>
      <c r="X551" s="2"/>
      <c r="Y551" s="2"/>
      <c r="Z551" s="2"/>
      <c r="AA551" s="2">
        <f t="shared" si="137"/>
        <v>0</v>
      </c>
      <c r="AB551" s="3">
        <f t="shared" si="130"/>
        <v>0</v>
      </c>
      <c r="AC551" s="2"/>
      <c r="AD551" s="2"/>
      <c r="AE551" s="2"/>
      <c r="AF551" s="2">
        <f t="shared" si="138"/>
        <v>0</v>
      </c>
      <c r="AG551" s="3">
        <f t="shared" si="131"/>
        <v>0</v>
      </c>
      <c r="AH551" s="2"/>
      <c r="AI551" s="2"/>
      <c r="AJ551" s="2"/>
      <c r="AK551" s="2">
        <f t="shared" si="139"/>
        <v>0</v>
      </c>
      <c r="AL551" s="4">
        <f t="shared" si="132"/>
        <v>0</v>
      </c>
      <c r="AM551" s="2"/>
      <c r="AN551" s="2"/>
      <c r="AO551" s="2"/>
      <c r="AP551" s="2">
        <f t="shared" si="140"/>
        <v>0</v>
      </c>
      <c r="AQ551" s="4">
        <f t="shared" si="133"/>
        <v>0</v>
      </c>
      <c r="AR551" s="2"/>
      <c r="AS551" s="2"/>
      <c r="AT551" s="2"/>
      <c r="AU551" s="2">
        <f t="shared" si="141"/>
        <v>0</v>
      </c>
      <c r="AV551" s="4">
        <f t="shared" si="134"/>
        <v>0</v>
      </c>
    </row>
    <row r="552" spans="1:48" ht="24.75" x14ac:dyDescent="0.25">
      <c r="A552" s="14">
        <v>103061401</v>
      </c>
      <c r="B552" s="15" t="str">
        <f>VLOOKUP(A552,'[31]MEDICAMENTOS OCT-NOV-DIC 2025'!$B$2:$D$1754,3,0)</f>
        <v>TOBRAMICINA 300mg/5ml, solución para Inhalación y Nebulizar, ampolla.</v>
      </c>
      <c r="C552" s="16">
        <v>25.87</v>
      </c>
      <c r="D552" s="17">
        <v>1904</v>
      </c>
      <c r="E552" s="17">
        <v>56</v>
      </c>
      <c r="F552" s="17">
        <v>44</v>
      </c>
      <c r="G552" s="18">
        <f t="shared" si="148"/>
        <v>2004</v>
      </c>
      <c r="H552" s="16">
        <f t="shared" si="149"/>
        <v>51843.48</v>
      </c>
      <c r="I552" s="17">
        <v>1344</v>
      </c>
      <c r="J552" s="17">
        <v>56</v>
      </c>
      <c r="K552" s="17">
        <v>44</v>
      </c>
      <c r="L552" s="19">
        <f t="shared" si="152"/>
        <v>1444</v>
      </c>
      <c r="M552" s="20">
        <f t="shared" si="153"/>
        <v>37356.28</v>
      </c>
      <c r="N552" s="17">
        <v>1344</v>
      </c>
      <c r="O552" s="17">
        <v>56</v>
      </c>
      <c r="P552" s="17">
        <v>44</v>
      </c>
      <c r="Q552" s="21">
        <f t="shared" si="150"/>
        <v>1444</v>
      </c>
      <c r="R552" s="22">
        <f t="shared" si="151"/>
        <v>37356.28</v>
      </c>
      <c r="S552" s="2"/>
      <c r="T552" s="2"/>
      <c r="U552" s="2"/>
      <c r="V552" s="2">
        <f t="shared" si="136"/>
        <v>0</v>
      </c>
      <c r="W552" s="3">
        <f t="shared" si="129"/>
        <v>0</v>
      </c>
      <c r="X552" s="2"/>
      <c r="Y552" s="2"/>
      <c r="Z552" s="2"/>
      <c r="AA552" s="2">
        <f t="shared" si="137"/>
        <v>0</v>
      </c>
      <c r="AB552" s="3">
        <f t="shared" si="130"/>
        <v>0</v>
      </c>
      <c r="AC552" s="2"/>
      <c r="AD552" s="2"/>
      <c r="AE552" s="2"/>
      <c r="AF552" s="2">
        <f t="shared" si="138"/>
        <v>0</v>
      </c>
      <c r="AG552" s="3">
        <f t="shared" si="131"/>
        <v>0</v>
      </c>
      <c r="AH552" s="2"/>
      <c r="AI552" s="2"/>
      <c r="AJ552" s="2"/>
      <c r="AK552" s="2">
        <f t="shared" si="139"/>
        <v>0</v>
      </c>
      <c r="AL552" s="4">
        <f t="shared" si="132"/>
        <v>0</v>
      </c>
      <c r="AM552" s="2"/>
      <c r="AN552" s="2"/>
      <c r="AO552" s="2"/>
      <c r="AP552" s="2">
        <f t="shared" si="140"/>
        <v>0</v>
      </c>
      <c r="AQ552" s="4">
        <f t="shared" si="133"/>
        <v>0</v>
      </c>
      <c r="AR552" s="2"/>
      <c r="AS552" s="2"/>
      <c r="AT552" s="2"/>
      <c r="AU552" s="2">
        <f t="shared" si="141"/>
        <v>0</v>
      </c>
      <c r="AV552" s="4">
        <f t="shared" si="134"/>
        <v>0</v>
      </c>
    </row>
    <row r="553" spans="1:48" ht="36.75" x14ac:dyDescent="0.25">
      <c r="A553" s="14">
        <v>103061701</v>
      </c>
      <c r="B553" s="15" t="str">
        <f>VLOOKUP(A553,'[31]MEDICAMENTOS OCT-NOV-DIC 2025'!$B$2:$D$1754,3,0)</f>
        <v>MOMETASONA, 50MCG/INHALACIÓN, SUSPENSIÓN ACUOSA EN AEROSOL, INHALADOR, VIA NASAL.</v>
      </c>
      <c r="C553" s="16">
        <v>2.9</v>
      </c>
      <c r="D553" s="17">
        <v>13322</v>
      </c>
      <c r="E553" s="17">
        <v>5918</v>
      </c>
      <c r="F553" s="17">
        <v>7351</v>
      </c>
      <c r="G553" s="18">
        <f t="shared" si="148"/>
        <v>26591</v>
      </c>
      <c r="H553" s="16">
        <f t="shared" si="149"/>
        <v>77113.899999999994</v>
      </c>
      <c r="I553" s="17">
        <v>3707</v>
      </c>
      <c r="J553" s="17">
        <v>4666</v>
      </c>
      <c r="K553" s="17">
        <v>7232</v>
      </c>
      <c r="L553" s="19">
        <f t="shared" si="152"/>
        <v>15605</v>
      </c>
      <c r="M553" s="20">
        <f t="shared" si="153"/>
        <v>45254.5</v>
      </c>
      <c r="N553" s="17">
        <v>2132</v>
      </c>
      <c r="O553" s="17">
        <v>2626</v>
      </c>
      <c r="P553" s="17">
        <v>6927</v>
      </c>
      <c r="Q553" s="21">
        <f t="shared" si="150"/>
        <v>11685</v>
      </c>
      <c r="R553" s="22">
        <f t="shared" si="151"/>
        <v>33886.5</v>
      </c>
      <c r="S553" s="2"/>
      <c r="T553" s="2"/>
      <c r="U553" s="2"/>
      <c r="V553" s="2">
        <f t="shared" si="136"/>
        <v>0</v>
      </c>
      <c r="W553" s="3">
        <f t="shared" si="129"/>
        <v>0</v>
      </c>
      <c r="X553" s="2"/>
      <c r="Y553" s="2"/>
      <c r="Z553" s="2"/>
      <c r="AA553" s="2">
        <f t="shared" si="137"/>
        <v>0</v>
      </c>
      <c r="AB553" s="3">
        <f t="shared" si="130"/>
        <v>0</v>
      </c>
      <c r="AC553" s="2"/>
      <c r="AD553" s="2"/>
      <c r="AE553" s="2"/>
      <c r="AF553" s="2">
        <f t="shared" si="138"/>
        <v>0</v>
      </c>
      <c r="AG553" s="3">
        <f t="shared" si="131"/>
        <v>0</v>
      </c>
      <c r="AH553" s="2"/>
      <c r="AI553" s="2"/>
      <c r="AJ553" s="2"/>
      <c r="AK553" s="2">
        <f t="shared" si="139"/>
        <v>0</v>
      </c>
      <c r="AL553" s="4">
        <f t="shared" si="132"/>
        <v>0</v>
      </c>
      <c r="AM553" s="2"/>
      <c r="AN553" s="2"/>
      <c r="AO553" s="2"/>
      <c r="AP553" s="2">
        <f t="shared" si="140"/>
        <v>0</v>
      </c>
      <c r="AQ553" s="4">
        <f t="shared" si="133"/>
        <v>0</v>
      </c>
      <c r="AR553" s="2"/>
      <c r="AS553" s="2"/>
      <c r="AT553" s="2"/>
      <c r="AU553" s="2">
        <f t="shared" si="141"/>
        <v>0</v>
      </c>
      <c r="AV553" s="4">
        <f t="shared" si="134"/>
        <v>0</v>
      </c>
    </row>
    <row r="554" spans="1:48" ht="24.75" x14ac:dyDescent="0.25">
      <c r="A554" s="14">
        <v>103061801</v>
      </c>
      <c r="B554" s="15" t="str">
        <f>VLOOKUP(A554,'[31]MEDICAMENTOS OCT-NOV-DIC 2025'!$B$2:$D$1754,3,0)</f>
        <v>TOBRAMICINA, 3MG/ML (0.3%), SOLUCION,GOTAS, VIA OFTALMICA</v>
      </c>
      <c r="C554" s="16">
        <v>5.7</v>
      </c>
      <c r="D554" s="17">
        <v>1512</v>
      </c>
      <c r="E554" s="17">
        <v>953</v>
      </c>
      <c r="F554" s="17">
        <v>0</v>
      </c>
      <c r="G554" s="18">
        <f t="shared" si="148"/>
        <v>2465</v>
      </c>
      <c r="H554" s="16">
        <f t="shared" si="149"/>
        <v>14050.5</v>
      </c>
      <c r="I554" s="17">
        <v>672</v>
      </c>
      <c r="J554" s="17">
        <v>938</v>
      </c>
      <c r="K554" s="17">
        <v>250</v>
      </c>
      <c r="L554" s="19">
        <f t="shared" si="152"/>
        <v>1860</v>
      </c>
      <c r="M554" s="20">
        <f t="shared" si="153"/>
        <v>10602</v>
      </c>
      <c r="N554" s="17">
        <v>517</v>
      </c>
      <c r="O554" s="17">
        <v>932</v>
      </c>
      <c r="P554" s="17">
        <v>110</v>
      </c>
      <c r="Q554" s="21">
        <f t="shared" si="150"/>
        <v>1559</v>
      </c>
      <c r="R554" s="22">
        <f t="shared" si="151"/>
        <v>8886.3000000000011</v>
      </c>
      <c r="S554" s="2"/>
      <c r="T554" s="2"/>
      <c r="U554" s="2"/>
      <c r="V554" s="2">
        <f t="shared" si="136"/>
        <v>0</v>
      </c>
      <c r="W554" s="3">
        <f t="shared" si="129"/>
        <v>0</v>
      </c>
      <c r="X554" s="2"/>
      <c r="Y554" s="2"/>
      <c r="Z554" s="2"/>
      <c r="AA554" s="2">
        <f t="shared" si="137"/>
        <v>0</v>
      </c>
      <c r="AB554" s="3">
        <f t="shared" si="130"/>
        <v>0</v>
      </c>
      <c r="AC554" s="2"/>
      <c r="AD554" s="2"/>
      <c r="AE554" s="2"/>
      <c r="AF554" s="2">
        <f t="shared" si="138"/>
        <v>0</v>
      </c>
      <c r="AG554" s="3">
        <f t="shared" si="131"/>
        <v>0</v>
      </c>
      <c r="AH554" s="2"/>
      <c r="AI554" s="2"/>
      <c r="AJ554" s="2"/>
      <c r="AK554" s="2">
        <f t="shared" si="139"/>
        <v>0</v>
      </c>
      <c r="AL554" s="4">
        <f t="shared" si="132"/>
        <v>0</v>
      </c>
      <c r="AM554" s="2"/>
      <c r="AN554" s="2"/>
      <c r="AO554" s="2"/>
      <c r="AP554" s="2">
        <f t="shared" si="140"/>
        <v>0</v>
      </c>
      <c r="AQ554" s="4">
        <f t="shared" si="133"/>
        <v>0</v>
      </c>
      <c r="AR554" s="2"/>
      <c r="AS554" s="2"/>
      <c r="AT554" s="2"/>
      <c r="AU554" s="2">
        <f t="shared" si="141"/>
        <v>0</v>
      </c>
      <c r="AV554" s="4">
        <f t="shared" si="134"/>
        <v>0</v>
      </c>
    </row>
    <row r="555" spans="1:48" ht="24.75" x14ac:dyDescent="0.25">
      <c r="A555" s="14">
        <v>103061901</v>
      </c>
      <c r="B555" s="15" t="str">
        <f>VLOOKUP(A555,'[31]MEDICAMENTOS OCT-NOV-DIC 2025'!$B$2:$D$1754,3,0)</f>
        <v>TOBRAMICINA,0.3% C/DEXAMETASONA 0.1% SUSPENSIÓN, GOTAS, VIA OFTALMICA</v>
      </c>
      <c r="C555" s="16">
        <v>1.33</v>
      </c>
      <c r="D555" s="17">
        <v>37384</v>
      </c>
      <c r="E555" s="17">
        <v>1255</v>
      </c>
      <c r="F555" s="17">
        <v>210</v>
      </c>
      <c r="G555" s="18">
        <f t="shared" si="148"/>
        <v>38849</v>
      </c>
      <c r="H555" s="16">
        <f t="shared" si="149"/>
        <v>51669.170000000006</v>
      </c>
      <c r="I555" s="17">
        <v>36294</v>
      </c>
      <c r="J555" s="17">
        <v>1190</v>
      </c>
      <c r="K555" s="17">
        <v>350</v>
      </c>
      <c r="L555" s="19">
        <f t="shared" si="152"/>
        <v>37834</v>
      </c>
      <c r="M555" s="20">
        <f t="shared" si="153"/>
        <v>50319.22</v>
      </c>
      <c r="N555" s="17">
        <v>36034</v>
      </c>
      <c r="O555" s="17">
        <v>1181</v>
      </c>
      <c r="P555" s="17">
        <v>220</v>
      </c>
      <c r="Q555" s="21">
        <f t="shared" si="150"/>
        <v>37435</v>
      </c>
      <c r="R555" s="22">
        <f t="shared" si="151"/>
        <v>49788.55</v>
      </c>
      <c r="S555" s="2"/>
      <c r="T555" s="2"/>
      <c r="U555" s="2"/>
      <c r="V555" s="2">
        <f t="shared" si="136"/>
        <v>0</v>
      </c>
      <c r="W555" s="3">
        <f t="shared" si="129"/>
        <v>0</v>
      </c>
      <c r="X555" s="2"/>
      <c r="Y555" s="2"/>
      <c r="Z555" s="2"/>
      <c r="AA555" s="2">
        <f t="shared" si="137"/>
        <v>0</v>
      </c>
      <c r="AB555" s="3">
        <f t="shared" si="130"/>
        <v>0</v>
      </c>
      <c r="AC555" s="2"/>
      <c r="AD555" s="2"/>
      <c r="AE555" s="2"/>
      <c r="AF555" s="2">
        <f t="shared" si="138"/>
        <v>0</v>
      </c>
      <c r="AG555" s="3">
        <f t="shared" si="131"/>
        <v>0</v>
      </c>
      <c r="AH555" s="2"/>
      <c r="AI555" s="2"/>
      <c r="AJ555" s="2"/>
      <c r="AK555" s="2">
        <f t="shared" si="139"/>
        <v>0</v>
      </c>
      <c r="AL555" s="4">
        <f t="shared" si="132"/>
        <v>0</v>
      </c>
      <c r="AM555" s="2"/>
      <c r="AN555" s="2"/>
      <c r="AO555" s="2"/>
      <c r="AP555" s="2">
        <f t="shared" si="140"/>
        <v>0</v>
      </c>
      <c r="AQ555" s="4">
        <f t="shared" si="133"/>
        <v>0</v>
      </c>
      <c r="AR555" s="2"/>
      <c r="AS555" s="2"/>
      <c r="AT555" s="2"/>
      <c r="AU555" s="2">
        <f t="shared" si="141"/>
        <v>0</v>
      </c>
      <c r="AV555" s="4">
        <f t="shared" si="134"/>
        <v>0</v>
      </c>
    </row>
    <row r="556" spans="1:48" ht="24.75" x14ac:dyDescent="0.25">
      <c r="A556" s="14">
        <v>103062001</v>
      </c>
      <c r="B556" s="15" t="str">
        <f>VLOOKUP(A556,'[31]MEDICAMENTOS OCT-NOV-DIC 2025'!$B$2:$D$1754,3,0)</f>
        <v>DEXTROSA 37.5g cada 100ml, solución oral, 200ml.</v>
      </c>
      <c r="C556" s="16">
        <v>5.92</v>
      </c>
      <c r="D556" s="17">
        <v>0</v>
      </c>
      <c r="E556" s="17">
        <v>0</v>
      </c>
      <c r="F556" s="17">
        <v>0</v>
      </c>
      <c r="G556" s="18">
        <f t="shared" si="148"/>
        <v>0</v>
      </c>
      <c r="H556" s="16">
        <f t="shared" si="149"/>
        <v>0</v>
      </c>
      <c r="I556" s="17">
        <v>0</v>
      </c>
      <c r="J556" s="17">
        <v>0</v>
      </c>
      <c r="K556" s="17">
        <v>0</v>
      </c>
      <c r="L556" s="19">
        <f t="shared" si="152"/>
        <v>0</v>
      </c>
      <c r="M556" s="20">
        <f t="shared" si="153"/>
        <v>0</v>
      </c>
      <c r="N556" s="17">
        <v>0</v>
      </c>
      <c r="O556" s="17">
        <v>0</v>
      </c>
      <c r="P556" s="17">
        <v>0</v>
      </c>
      <c r="Q556" s="21">
        <f t="shared" si="150"/>
        <v>0</v>
      </c>
      <c r="R556" s="22">
        <f t="shared" si="151"/>
        <v>0</v>
      </c>
      <c r="S556" s="2"/>
      <c r="T556" s="2"/>
      <c r="U556" s="2"/>
      <c r="V556" s="2">
        <f t="shared" si="136"/>
        <v>0</v>
      </c>
      <c r="W556" s="3">
        <f t="shared" si="129"/>
        <v>0</v>
      </c>
      <c r="X556" s="2"/>
      <c r="Y556" s="2"/>
      <c r="Z556" s="2"/>
      <c r="AA556" s="2">
        <f t="shared" si="137"/>
        <v>0</v>
      </c>
      <c r="AB556" s="3">
        <f t="shared" si="130"/>
        <v>0</v>
      </c>
      <c r="AC556" s="2"/>
      <c r="AD556" s="2"/>
      <c r="AE556" s="2"/>
      <c r="AF556" s="2">
        <f t="shared" si="138"/>
        <v>0</v>
      </c>
      <c r="AG556" s="3">
        <f t="shared" si="131"/>
        <v>0</v>
      </c>
      <c r="AH556" s="2"/>
      <c r="AI556" s="2"/>
      <c r="AJ556" s="2"/>
      <c r="AK556" s="2">
        <f t="shared" si="139"/>
        <v>0</v>
      </c>
      <c r="AL556" s="4">
        <f t="shared" si="132"/>
        <v>0</v>
      </c>
      <c r="AM556" s="2"/>
      <c r="AN556" s="2"/>
      <c r="AO556" s="2"/>
      <c r="AP556" s="2">
        <f t="shared" si="140"/>
        <v>0</v>
      </c>
      <c r="AQ556" s="4">
        <f t="shared" si="133"/>
        <v>0</v>
      </c>
      <c r="AR556" s="2"/>
      <c r="AS556" s="2"/>
      <c r="AT556" s="2"/>
      <c r="AU556" s="2">
        <f t="shared" si="141"/>
        <v>0</v>
      </c>
      <c r="AV556" s="4">
        <f t="shared" si="134"/>
        <v>0</v>
      </c>
    </row>
    <row r="557" spans="1:48" ht="60.75" x14ac:dyDescent="0.25">
      <c r="A557" s="14">
        <v>103062101</v>
      </c>
      <c r="B557" s="15" t="str">
        <f>VLOOKUP(A557,'[31]MEDICAMENTOS OCT-NOV-DIC 2025'!$B$2:$D$1754,3,0)</f>
        <v>POLIETILENGLICOL 3350, CON ELECTROLITOS (SULFATO DE SODIO ANHIDRO, BICARBONATO DE SODIO, CLORURO DE SODIO, CLORURO DE POTASIO), POLVO PARA SOLUCION, V.O.</v>
      </c>
      <c r="C557" s="16">
        <v>4.9400000000000004</v>
      </c>
      <c r="D557" s="17">
        <v>660</v>
      </c>
      <c r="E557" s="17">
        <v>0</v>
      </c>
      <c r="F557" s="17">
        <v>0</v>
      </c>
      <c r="G557" s="18">
        <f t="shared" si="148"/>
        <v>660</v>
      </c>
      <c r="H557" s="16">
        <f t="shared" si="149"/>
        <v>3260.4</v>
      </c>
      <c r="I557" s="17">
        <v>184</v>
      </c>
      <c r="J557" s="17">
        <v>0</v>
      </c>
      <c r="K557" s="17">
        <v>12</v>
      </c>
      <c r="L557" s="19">
        <f t="shared" si="152"/>
        <v>196</v>
      </c>
      <c r="M557" s="20">
        <f t="shared" si="153"/>
        <v>968.24000000000012</v>
      </c>
      <c r="N557" s="17">
        <v>4</v>
      </c>
      <c r="O557" s="17">
        <v>0</v>
      </c>
      <c r="P557" s="17">
        <v>0</v>
      </c>
      <c r="Q557" s="21">
        <f t="shared" si="150"/>
        <v>4</v>
      </c>
      <c r="R557" s="22">
        <f t="shared" si="151"/>
        <v>19.760000000000002</v>
      </c>
      <c r="S557" s="2"/>
      <c r="T557" s="2"/>
      <c r="U557" s="2"/>
      <c r="V557" s="2">
        <f t="shared" si="136"/>
        <v>0</v>
      </c>
      <c r="W557" s="3">
        <f t="shared" si="129"/>
        <v>0</v>
      </c>
      <c r="X557" s="2"/>
      <c r="Y557" s="2"/>
      <c r="Z557" s="2"/>
      <c r="AA557" s="2">
        <f t="shared" si="137"/>
        <v>0</v>
      </c>
      <c r="AB557" s="3">
        <f t="shared" si="130"/>
        <v>0</v>
      </c>
      <c r="AC557" s="2"/>
      <c r="AD557" s="2"/>
      <c r="AE557" s="2"/>
      <c r="AF557" s="2">
        <f t="shared" si="138"/>
        <v>0</v>
      </c>
      <c r="AG557" s="3">
        <f t="shared" si="131"/>
        <v>0</v>
      </c>
      <c r="AH557" s="2"/>
      <c r="AI557" s="2"/>
      <c r="AJ557" s="2"/>
      <c r="AK557" s="2">
        <f t="shared" si="139"/>
        <v>0</v>
      </c>
      <c r="AL557" s="4">
        <f t="shared" si="132"/>
        <v>0</v>
      </c>
      <c r="AM557" s="2"/>
      <c r="AN557" s="2"/>
      <c r="AO557" s="2"/>
      <c r="AP557" s="2">
        <f t="shared" si="140"/>
        <v>0</v>
      </c>
      <c r="AQ557" s="4">
        <f t="shared" si="133"/>
        <v>0</v>
      </c>
      <c r="AR557" s="2"/>
      <c r="AS557" s="2"/>
      <c r="AT557" s="2"/>
      <c r="AU557" s="2">
        <f t="shared" si="141"/>
        <v>0</v>
      </c>
      <c r="AV557" s="4">
        <f t="shared" si="134"/>
        <v>0</v>
      </c>
    </row>
    <row r="558" spans="1:48" ht="24.75" x14ac:dyDescent="0.25">
      <c r="A558" s="14">
        <v>103064601</v>
      </c>
      <c r="B558" s="15" t="str">
        <f>VLOOKUP(A558,'[31]MEDICAMENTOS OCT-NOV-DIC 2025'!$B$2:$D$1754,3,0)</f>
        <v>FLUCONAZOL, 50mg/5ml, suspensión o solución, V.O.</v>
      </c>
      <c r="C558" s="16">
        <v>10.08</v>
      </c>
      <c r="D558" s="17">
        <v>0</v>
      </c>
      <c r="E558" s="17">
        <v>0</v>
      </c>
      <c r="F558" s="17">
        <v>0</v>
      </c>
      <c r="G558" s="18">
        <f t="shared" si="148"/>
        <v>0</v>
      </c>
      <c r="H558" s="16">
        <f t="shared" si="149"/>
        <v>0</v>
      </c>
      <c r="I558" s="17">
        <v>0</v>
      </c>
      <c r="J558" s="17">
        <v>0</v>
      </c>
      <c r="K558" s="17">
        <v>0</v>
      </c>
      <c r="L558" s="19">
        <f t="shared" si="152"/>
        <v>0</v>
      </c>
      <c r="M558" s="20">
        <f t="shared" si="153"/>
        <v>0</v>
      </c>
      <c r="N558" s="17">
        <v>0</v>
      </c>
      <c r="O558" s="17">
        <v>0</v>
      </c>
      <c r="P558" s="17">
        <v>0</v>
      </c>
      <c r="Q558" s="21">
        <f t="shared" si="150"/>
        <v>0</v>
      </c>
      <c r="R558" s="22">
        <f t="shared" si="151"/>
        <v>0</v>
      </c>
      <c r="S558" s="2"/>
      <c r="T558" s="2"/>
      <c r="U558" s="2"/>
      <c r="V558" s="2">
        <f t="shared" si="136"/>
        <v>0</v>
      </c>
      <c r="W558" s="3">
        <f t="shared" si="129"/>
        <v>0</v>
      </c>
      <c r="X558" s="2"/>
      <c r="Y558" s="2"/>
      <c r="Z558" s="2"/>
      <c r="AA558" s="2">
        <f t="shared" si="137"/>
        <v>0</v>
      </c>
      <c r="AB558" s="3">
        <f t="shared" si="130"/>
        <v>0</v>
      </c>
      <c r="AC558" s="2"/>
      <c r="AD558" s="2"/>
      <c r="AE558" s="2"/>
      <c r="AF558" s="2">
        <f t="shared" si="138"/>
        <v>0</v>
      </c>
      <c r="AG558" s="3">
        <f t="shared" si="131"/>
        <v>0</v>
      </c>
      <c r="AH558" s="2"/>
      <c r="AI558" s="2"/>
      <c r="AJ558" s="2"/>
      <c r="AK558" s="2">
        <f t="shared" si="139"/>
        <v>0</v>
      </c>
      <c r="AL558" s="4">
        <f t="shared" si="132"/>
        <v>0</v>
      </c>
      <c r="AM558" s="2"/>
      <c r="AN558" s="2"/>
      <c r="AO558" s="2"/>
      <c r="AP558" s="2">
        <f t="shared" si="140"/>
        <v>0</v>
      </c>
      <c r="AQ558" s="4">
        <f t="shared" si="133"/>
        <v>0</v>
      </c>
      <c r="AR558" s="2"/>
      <c r="AS558" s="2"/>
      <c r="AT558" s="2"/>
      <c r="AU558" s="2">
        <f t="shared" si="141"/>
        <v>0</v>
      </c>
      <c r="AV558" s="4">
        <f t="shared" si="134"/>
        <v>0</v>
      </c>
    </row>
    <row r="559" spans="1:48" ht="24.75" x14ac:dyDescent="0.25">
      <c r="A559" s="14">
        <v>104000101</v>
      </c>
      <c r="B559" s="15" t="str">
        <f>VLOOKUP(A559,'[31]MEDICAMENTOS OCT-NOV-DIC 2025'!$B$2:$D$1754,3,0)</f>
        <v>ERITROMICINA 0.5%, UNGÜENTO, OFTALMICO</v>
      </c>
      <c r="C559" s="16">
        <v>1397.5</v>
      </c>
      <c r="D559" s="17">
        <v>0</v>
      </c>
      <c r="E559" s="17">
        <v>0</v>
      </c>
      <c r="F559" s="17">
        <v>0</v>
      </c>
      <c r="G559" s="18">
        <f t="shared" si="148"/>
        <v>0</v>
      </c>
      <c r="H559" s="16">
        <f t="shared" si="149"/>
        <v>0</v>
      </c>
      <c r="I559" s="17">
        <v>0</v>
      </c>
      <c r="J559" s="17">
        <v>0</v>
      </c>
      <c r="K559" s="17">
        <v>0</v>
      </c>
      <c r="L559" s="19">
        <f t="shared" si="152"/>
        <v>0</v>
      </c>
      <c r="M559" s="20">
        <f t="shared" si="153"/>
        <v>0</v>
      </c>
      <c r="N559" s="17">
        <v>0</v>
      </c>
      <c r="O559" s="17">
        <v>0</v>
      </c>
      <c r="P559" s="17">
        <v>0</v>
      </c>
      <c r="Q559" s="21">
        <f t="shared" si="150"/>
        <v>0</v>
      </c>
      <c r="R559" s="22">
        <f t="shared" si="151"/>
        <v>0</v>
      </c>
      <c r="S559" s="2"/>
      <c r="T559" s="2"/>
      <c r="U559" s="2"/>
      <c r="V559" s="2">
        <f t="shared" si="136"/>
        <v>0</v>
      </c>
      <c r="W559" s="3">
        <f t="shared" si="129"/>
        <v>0</v>
      </c>
      <c r="X559" s="2"/>
      <c r="Y559" s="2"/>
      <c r="Z559" s="2"/>
      <c r="AA559" s="2">
        <f t="shared" si="137"/>
        <v>0</v>
      </c>
      <c r="AB559" s="3">
        <f t="shared" si="130"/>
        <v>0</v>
      </c>
      <c r="AC559" s="2"/>
      <c r="AD559" s="2"/>
      <c r="AE559" s="2"/>
      <c r="AF559" s="2">
        <f t="shared" si="138"/>
        <v>0</v>
      </c>
      <c r="AG559" s="3">
        <f t="shared" si="131"/>
        <v>0</v>
      </c>
      <c r="AH559" s="2"/>
      <c r="AI559" s="2"/>
      <c r="AJ559" s="2"/>
      <c r="AK559" s="2">
        <f t="shared" si="139"/>
        <v>0</v>
      </c>
      <c r="AL559" s="4">
        <f t="shared" si="132"/>
        <v>0</v>
      </c>
      <c r="AM559" s="2"/>
      <c r="AN559" s="2"/>
      <c r="AO559" s="2"/>
      <c r="AP559" s="2">
        <f t="shared" si="140"/>
        <v>0</v>
      </c>
      <c r="AQ559" s="4">
        <f t="shared" si="133"/>
        <v>0</v>
      </c>
      <c r="AR559" s="2"/>
      <c r="AS559" s="2"/>
      <c r="AT559" s="2"/>
      <c r="AU559" s="2">
        <f t="shared" si="141"/>
        <v>0</v>
      </c>
      <c r="AV559" s="4">
        <f t="shared" si="134"/>
        <v>0</v>
      </c>
    </row>
    <row r="560" spans="1:48" ht="48.75" x14ac:dyDescent="0.25">
      <c r="A560" s="14">
        <v>104006501</v>
      </c>
      <c r="B560" s="15" t="str">
        <f>VLOOKUP(A560,'[31]MEDICAMENTOS OCT-NOV-DIC 2025'!$B$2:$D$1754,3,0)</f>
        <v>CORTICOIDE DE BAJA POTENCIA NO FLUORINADO: DESONIDE, 0.05% o HIDROCORTISONA  0.25 -2.5%,  crema, tubo, 15-30g, Vía Tópica.</v>
      </c>
      <c r="C560" s="16">
        <v>0.57999999999999996</v>
      </c>
      <c r="D560" s="17">
        <v>19292</v>
      </c>
      <c r="E560" s="17">
        <v>180</v>
      </c>
      <c r="F560" s="17">
        <v>50</v>
      </c>
      <c r="G560" s="18">
        <f t="shared" si="148"/>
        <v>19522</v>
      </c>
      <c r="H560" s="16">
        <f t="shared" si="149"/>
        <v>11322.759999999998</v>
      </c>
      <c r="I560" s="17">
        <v>15192</v>
      </c>
      <c r="J560" s="17">
        <v>0</v>
      </c>
      <c r="K560" s="17">
        <v>2615</v>
      </c>
      <c r="L560" s="19">
        <f t="shared" si="152"/>
        <v>17807</v>
      </c>
      <c r="M560" s="20">
        <f t="shared" si="153"/>
        <v>10328.06</v>
      </c>
      <c r="N560" s="17">
        <v>38093</v>
      </c>
      <c r="O560" s="17">
        <v>1700</v>
      </c>
      <c r="P560" s="17">
        <v>1210</v>
      </c>
      <c r="Q560" s="21">
        <f t="shared" si="150"/>
        <v>41003</v>
      </c>
      <c r="R560" s="22">
        <f t="shared" si="151"/>
        <v>23781.739999999998</v>
      </c>
      <c r="S560" s="2"/>
      <c r="T560" s="2"/>
      <c r="U560" s="2"/>
      <c r="V560" s="2">
        <f t="shared" si="136"/>
        <v>0</v>
      </c>
      <c r="W560" s="3">
        <f t="shared" si="129"/>
        <v>0</v>
      </c>
      <c r="X560" s="2"/>
      <c r="Y560" s="2"/>
      <c r="Z560" s="2"/>
      <c r="AA560" s="2">
        <f t="shared" si="137"/>
        <v>0</v>
      </c>
      <c r="AB560" s="3">
        <f t="shared" si="130"/>
        <v>0</v>
      </c>
      <c r="AC560" s="2"/>
      <c r="AD560" s="2"/>
      <c r="AE560" s="2"/>
      <c r="AF560" s="2">
        <f t="shared" si="138"/>
        <v>0</v>
      </c>
      <c r="AG560" s="3">
        <f t="shared" si="131"/>
        <v>0</v>
      </c>
      <c r="AH560" s="2"/>
      <c r="AI560" s="2"/>
      <c r="AJ560" s="2"/>
      <c r="AK560" s="2">
        <f t="shared" si="139"/>
        <v>0</v>
      </c>
      <c r="AL560" s="4">
        <f t="shared" si="132"/>
        <v>0</v>
      </c>
      <c r="AM560" s="2"/>
      <c r="AN560" s="2"/>
      <c r="AO560" s="2"/>
      <c r="AP560" s="2">
        <f t="shared" si="140"/>
        <v>0</v>
      </c>
      <c r="AQ560" s="4">
        <f t="shared" si="133"/>
        <v>0</v>
      </c>
      <c r="AR560" s="2"/>
      <c r="AS560" s="2"/>
      <c r="AT560" s="2"/>
      <c r="AU560" s="2">
        <f t="shared" si="141"/>
        <v>0</v>
      </c>
      <c r="AV560" s="4">
        <f t="shared" si="134"/>
        <v>0</v>
      </c>
    </row>
    <row r="561" spans="1:48" ht="36.75" x14ac:dyDescent="0.25">
      <c r="A561" s="14">
        <v>104009001</v>
      </c>
      <c r="B561" s="15" t="str">
        <f>VLOOKUP(A561,'[31]MEDICAMENTOS OCT-NOV-DIC 2025'!$B$2:$D$1754,3,0)</f>
        <v>ALUMINIO ACETATO ÁCIDO, 0.050% A 0.060%, CREMA, PH: 4.0 - 4.8, TUBO, 30G VÍA TÓPICA.</v>
      </c>
      <c r="C561" s="16">
        <v>1.73</v>
      </c>
      <c r="D561" s="17">
        <v>69979</v>
      </c>
      <c r="E561" s="17">
        <v>4187</v>
      </c>
      <c r="F561" s="17">
        <v>1995</v>
      </c>
      <c r="G561" s="18">
        <f t="shared" si="148"/>
        <v>76161</v>
      </c>
      <c r="H561" s="16">
        <f t="shared" si="149"/>
        <v>131758.53</v>
      </c>
      <c r="I561" s="17">
        <v>66801</v>
      </c>
      <c r="J561" s="17">
        <v>3336</v>
      </c>
      <c r="K561" s="17">
        <v>587</v>
      </c>
      <c r="L561" s="19">
        <f t="shared" si="152"/>
        <v>70724</v>
      </c>
      <c r="M561" s="20">
        <f t="shared" si="153"/>
        <v>122352.52</v>
      </c>
      <c r="N561" s="17">
        <v>119273</v>
      </c>
      <c r="O561" s="17">
        <v>1266</v>
      </c>
      <c r="P561" s="17">
        <v>0</v>
      </c>
      <c r="Q561" s="21">
        <f t="shared" si="150"/>
        <v>120539</v>
      </c>
      <c r="R561" s="22">
        <f t="shared" si="151"/>
        <v>208532.47</v>
      </c>
      <c r="S561" s="2"/>
      <c r="T561" s="2"/>
      <c r="U561" s="2"/>
      <c r="V561" s="2">
        <f t="shared" si="136"/>
        <v>0</v>
      </c>
      <c r="W561" s="3">
        <f t="shared" si="129"/>
        <v>0</v>
      </c>
      <c r="X561" s="2"/>
      <c r="Y561" s="2"/>
      <c r="Z561" s="2"/>
      <c r="AA561" s="2">
        <f t="shared" si="137"/>
        <v>0</v>
      </c>
      <c r="AB561" s="3">
        <f t="shared" si="130"/>
        <v>0</v>
      </c>
      <c r="AC561" s="2"/>
      <c r="AD561" s="2"/>
      <c r="AE561" s="2"/>
      <c r="AF561" s="2">
        <f t="shared" si="138"/>
        <v>0</v>
      </c>
      <c r="AG561" s="3">
        <f t="shared" si="131"/>
        <v>0</v>
      </c>
      <c r="AH561" s="2"/>
      <c r="AI561" s="2"/>
      <c r="AJ561" s="2"/>
      <c r="AK561" s="2">
        <f t="shared" si="139"/>
        <v>0</v>
      </c>
      <c r="AL561" s="4">
        <f t="shared" si="132"/>
        <v>0</v>
      </c>
      <c r="AM561" s="2"/>
      <c r="AN561" s="2"/>
      <c r="AO561" s="2"/>
      <c r="AP561" s="2">
        <f t="shared" si="140"/>
        <v>0</v>
      </c>
      <c r="AQ561" s="4">
        <f t="shared" si="133"/>
        <v>0</v>
      </c>
      <c r="AR561" s="2"/>
      <c r="AS561" s="2"/>
      <c r="AT561" s="2"/>
      <c r="AU561" s="2">
        <f t="shared" si="141"/>
        <v>0</v>
      </c>
      <c r="AV561" s="4">
        <f t="shared" si="134"/>
        <v>0</v>
      </c>
    </row>
    <row r="562" spans="1:48" ht="24.75" x14ac:dyDescent="0.25">
      <c r="A562" s="14">
        <v>104009801</v>
      </c>
      <c r="B562" s="15" t="str">
        <f>VLOOKUP(A562,'[31]MEDICAMENTOS OCT-NOV-DIC 2025'!$B$2:$D$1754,3,0)</f>
        <v>FUSIDATO SÓDICO 2%, ungüento, tubo, 15-20g, Vía Tópica.</v>
      </c>
      <c r="C562" s="16">
        <v>1.97</v>
      </c>
      <c r="D562" s="17">
        <v>53812</v>
      </c>
      <c r="E562" s="17">
        <v>5772</v>
      </c>
      <c r="F562" s="17">
        <v>49809</v>
      </c>
      <c r="G562" s="18">
        <f t="shared" si="148"/>
        <v>109393</v>
      </c>
      <c r="H562" s="16">
        <f t="shared" si="149"/>
        <v>215504.21</v>
      </c>
      <c r="I562" s="17">
        <v>41802</v>
      </c>
      <c r="J562" s="17">
        <v>4152</v>
      </c>
      <c r="K562" s="17">
        <v>46004</v>
      </c>
      <c r="L562" s="19">
        <f t="shared" si="152"/>
        <v>91958</v>
      </c>
      <c r="M562" s="20">
        <f t="shared" si="153"/>
        <v>181157.26</v>
      </c>
      <c r="N562" s="17">
        <v>31652</v>
      </c>
      <c r="O562" s="17">
        <v>0</v>
      </c>
      <c r="P562" s="17">
        <v>42404</v>
      </c>
      <c r="Q562" s="21">
        <f t="shared" si="150"/>
        <v>74056</v>
      </c>
      <c r="R562" s="22">
        <f t="shared" si="151"/>
        <v>145890.32</v>
      </c>
      <c r="S562" s="2"/>
      <c r="T562" s="2"/>
      <c r="U562" s="2"/>
      <c r="V562" s="2">
        <f t="shared" si="136"/>
        <v>0</v>
      </c>
      <c r="W562" s="3">
        <f t="shared" si="129"/>
        <v>0</v>
      </c>
      <c r="X562" s="2"/>
      <c r="Y562" s="2"/>
      <c r="Z562" s="2"/>
      <c r="AA562" s="2">
        <f t="shared" si="137"/>
        <v>0</v>
      </c>
      <c r="AB562" s="3">
        <f t="shared" si="130"/>
        <v>0</v>
      </c>
      <c r="AC562" s="2"/>
      <c r="AD562" s="2"/>
      <c r="AE562" s="2"/>
      <c r="AF562" s="2">
        <f t="shared" si="138"/>
        <v>0</v>
      </c>
      <c r="AG562" s="3">
        <f t="shared" si="131"/>
        <v>0</v>
      </c>
      <c r="AH562" s="2"/>
      <c r="AI562" s="2"/>
      <c r="AJ562" s="2"/>
      <c r="AK562" s="2">
        <f t="shared" si="139"/>
        <v>0</v>
      </c>
      <c r="AL562" s="4">
        <f t="shared" si="132"/>
        <v>0</v>
      </c>
      <c r="AM562" s="2"/>
      <c r="AN562" s="2"/>
      <c r="AO562" s="2"/>
      <c r="AP562" s="2">
        <f t="shared" si="140"/>
        <v>0</v>
      </c>
      <c r="AQ562" s="4">
        <f t="shared" si="133"/>
        <v>0</v>
      </c>
      <c r="AR562" s="2"/>
      <c r="AS562" s="2"/>
      <c r="AT562" s="2"/>
      <c r="AU562" s="2">
        <f t="shared" si="141"/>
        <v>0</v>
      </c>
      <c r="AV562" s="4">
        <f t="shared" si="134"/>
        <v>0</v>
      </c>
    </row>
    <row r="563" spans="1:48" ht="24.75" x14ac:dyDescent="0.25">
      <c r="A563" s="14">
        <v>104011901</v>
      </c>
      <c r="B563" s="15" t="str">
        <f>VLOOKUP(A563,'[31]MEDICAMENTOS OCT-NOV-DIC 2025'!$B$2:$D$1754,3,0)</f>
        <v>BETAMETASONA VALERATO 0.1%, crema, tubo, 15g, Vía Tópica.</v>
      </c>
      <c r="C563" s="16">
        <v>0.92</v>
      </c>
      <c r="D563" s="17">
        <v>29345</v>
      </c>
      <c r="E563" s="17">
        <v>2130</v>
      </c>
      <c r="F563" s="17">
        <v>797</v>
      </c>
      <c r="G563" s="18">
        <f t="shared" si="148"/>
        <v>32272</v>
      </c>
      <c r="H563" s="16">
        <f t="shared" si="149"/>
        <v>29690.240000000002</v>
      </c>
      <c r="I563" s="17">
        <v>61023</v>
      </c>
      <c r="J563" s="17">
        <v>7334</v>
      </c>
      <c r="K563" s="17">
        <v>10611</v>
      </c>
      <c r="L563" s="19">
        <f t="shared" si="152"/>
        <v>78968</v>
      </c>
      <c r="M563" s="20">
        <f t="shared" si="153"/>
        <v>72650.559999999998</v>
      </c>
      <c r="N563" s="17">
        <v>53727</v>
      </c>
      <c r="O563" s="17">
        <v>5586</v>
      </c>
      <c r="P563" s="17">
        <v>8108</v>
      </c>
      <c r="Q563" s="21">
        <f t="shared" si="150"/>
        <v>67421</v>
      </c>
      <c r="R563" s="22">
        <f t="shared" si="151"/>
        <v>62027.32</v>
      </c>
      <c r="S563" s="2"/>
      <c r="T563" s="2"/>
      <c r="U563" s="2"/>
      <c r="V563" s="2">
        <f t="shared" si="136"/>
        <v>0</v>
      </c>
      <c r="W563" s="3">
        <f t="shared" si="129"/>
        <v>0</v>
      </c>
      <c r="X563" s="2"/>
      <c r="Y563" s="2"/>
      <c r="Z563" s="2"/>
      <c r="AA563" s="2">
        <f t="shared" si="137"/>
        <v>0</v>
      </c>
      <c r="AB563" s="3">
        <f t="shared" si="130"/>
        <v>0</v>
      </c>
      <c r="AC563" s="2"/>
      <c r="AD563" s="2"/>
      <c r="AE563" s="2"/>
      <c r="AF563" s="2">
        <f t="shared" si="138"/>
        <v>0</v>
      </c>
      <c r="AG563" s="3">
        <f t="shared" si="131"/>
        <v>0</v>
      </c>
      <c r="AH563" s="2"/>
      <c r="AI563" s="2"/>
      <c r="AJ563" s="2"/>
      <c r="AK563" s="2">
        <f t="shared" si="139"/>
        <v>0</v>
      </c>
      <c r="AL563" s="4">
        <f t="shared" si="132"/>
        <v>0</v>
      </c>
      <c r="AM563" s="2"/>
      <c r="AN563" s="2"/>
      <c r="AO563" s="2"/>
      <c r="AP563" s="2">
        <f t="shared" si="140"/>
        <v>0</v>
      </c>
      <c r="AQ563" s="4">
        <f t="shared" si="133"/>
        <v>0</v>
      </c>
      <c r="AR563" s="2"/>
      <c r="AS563" s="2"/>
      <c r="AT563" s="2"/>
      <c r="AU563" s="2">
        <f t="shared" si="141"/>
        <v>0</v>
      </c>
      <c r="AV563" s="4">
        <f t="shared" si="134"/>
        <v>0</v>
      </c>
    </row>
    <row r="564" spans="1:48" ht="24.75" x14ac:dyDescent="0.25">
      <c r="A564" s="14">
        <v>104013601</v>
      </c>
      <c r="B564" s="15" t="str">
        <f>VLOOKUP(A564,'[31]MEDICAMENTOS OCT-NOV-DIC 2025'!$B$2:$D$1754,3,0)</f>
        <v>KETOCONAZOL, 1-2%, CREMA, TUBO, 15- 20G, VÍA TÓPICA.</v>
      </c>
      <c r="C564" s="16">
        <v>0.39</v>
      </c>
      <c r="D564" s="17">
        <v>58735</v>
      </c>
      <c r="E564" s="17">
        <v>26869</v>
      </c>
      <c r="F564" s="17">
        <v>24674</v>
      </c>
      <c r="G564" s="18">
        <f t="shared" si="148"/>
        <v>110278</v>
      </c>
      <c r="H564" s="16">
        <f t="shared" si="149"/>
        <v>43008.42</v>
      </c>
      <c r="I564" s="17">
        <v>94592</v>
      </c>
      <c r="J564" s="17">
        <v>24757</v>
      </c>
      <c r="K564" s="17">
        <v>21704</v>
      </c>
      <c r="L564" s="19">
        <f t="shared" si="152"/>
        <v>141053</v>
      </c>
      <c r="M564" s="20">
        <f t="shared" si="153"/>
        <v>55010.67</v>
      </c>
      <c r="N564" s="17">
        <v>86212</v>
      </c>
      <c r="O564" s="17">
        <v>21173</v>
      </c>
      <c r="P564" s="17">
        <v>17348</v>
      </c>
      <c r="Q564" s="21">
        <f t="shared" si="150"/>
        <v>124733</v>
      </c>
      <c r="R564" s="22">
        <f t="shared" si="151"/>
        <v>48645.87</v>
      </c>
      <c r="S564" s="2"/>
      <c r="T564" s="2"/>
      <c r="U564" s="2"/>
      <c r="V564" s="2">
        <f t="shared" si="136"/>
        <v>0</v>
      </c>
      <c r="W564" s="3">
        <f t="shared" si="129"/>
        <v>0</v>
      </c>
      <c r="X564" s="2"/>
      <c r="Y564" s="2"/>
      <c r="Z564" s="2"/>
      <c r="AA564" s="2">
        <f t="shared" si="137"/>
        <v>0</v>
      </c>
      <c r="AB564" s="3">
        <f t="shared" si="130"/>
        <v>0</v>
      </c>
      <c r="AC564" s="2"/>
      <c r="AD564" s="2"/>
      <c r="AE564" s="2"/>
      <c r="AF564" s="2">
        <f t="shared" si="138"/>
        <v>0</v>
      </c>
      <c r="AG564" s="3">
        <f t="shared" si="131"/>
        <v>0</v>
      </c>
      <c r="AH564" s="2"/>
      <c r="AI564" s="2"/>
      <c r="AJ564" s="2"/>
      <c r="AK564" s="2">
        <f t="shared" si="139"/>
        <v>0</v>
      </c>
      <c r="AL564" s="4">
        <f t="shared" si="132"/>
        <v>0</v>
      </c>
      <c r="AM564" s="2"/>
      <c r="AN564" s="2"/>
      <c r="AO564" s="2"/>
      <c r="AP564" s="2">
        <f t="shared" si="140"/>
        <v>0</v>
      </c>
      <c r="AQ564" s="4">
        <f t="shared" si="133"/>
        <v>0</v>
      </c>
      <c r="AR564" s="2"/>
      <c r="AS564" s="2"/>
      <c r="AT564" s="2"/>
      <c r="AU564" s="2">
        <f t="shared" si="141"/>
        <v>0</v>
      </c>
      <c r="AV564" s="4">
        <f t="shared" si="134"/>
        <v>0</v>
      </c>
    </row>
    <row r="565" spans="1:48" ht="24.75" x14ac:dyDescent="0.25">
      <c r="A565" s="14">
        <v>104014101</v>
      </c>
      <c r="B565" s="15" t="str">
        <f>VLOOKUP(A565,'[31]MEDICAMENTOS OCT-NOV-DIC 2025'!$B$2:$D$1754,3,0)</f>
        <v>GENTAMICINA SULFATO, 0.3%, UNGÜENTO, TUBO, 3-5G, VÍA OFTÁLMICA</v>
      </c>
      <c r="C565" s="16">
        <v>4.4000000000000004</v>
      </c>
      <c r="D565" s="17">
        <v>11386</v>
      </c>
      <c r="E565" s="17">
        <v>1618</v>
      </c>
      <c r="F565" s="17">
        <v>23</v>
      </c>
      <c r="G565" s="18">
        <f t="shared" si="148"/>
        <v>13027</v>
      </c>
      <c r="H565" s="16">
        <f t="shared" si="149"/>
        <v>57318.8</v>
      </c>
      <c r="I565" s="17">
        <v>10291</v>
      </c>
      <c r="J565" s="17">
        <v>1323</v>
      </c>
      <c r="K565" s="17">
        <v>485</v>
      </c>
      <c r="L565" s="19">
        <f t="shared" si="152"/>
        <v>12099</v>
      </c>
      <c r="M565" s="20">
        <f t="shared" si="153"/>
        <v>53235.600000000006</v>
      </c>
      <c r="N565" s="17">
        <v>9409</v>
      </c>
      <c r="O565" s="17">
        <v>863</v>
      </c>
      <c r="P565" s="17">
        <v>89</v>
      </c>
      <c r="Q565" s="21">
        <f t="shared" si="150"/>
        <v>10361</v>
      </c>
      <c r="R565" s="22">
        <f t="shared" si="151"/>
        <v>45588.4</v>
      </c>
      <c r="S565" s="2"/>
      <c r="T565" s="2"/>
      <c r="U565" s="2"/>
      <c r="V565" s="2">
        <f t="shared" si="136"/>
        <v>0</v>
      </c>
      <c r="W565" s="3">
        <f t="shared" si="129"/>
        <v>0</v>
      </c>
      <c r="X565" s="2"/>
      <c r="Y565" s="2"/>
      <c r="Z565" s="2"/>
      <c r="AA565" s="2">
        <f t="shared" si="137"/>
        <v>0</v>
      </c>
      <c r="AB565" s="3">
        <f t="shared" si="130"/>
        <v>0</v>
      </c>
      <c r="AC565" s="2"/>
      <c r="AD565" s="2"/>
      <c r="AE565" s="2"/>
      <c r="AF565" s="2">
        <f t="shared" si="138"/>
        <v>0</v>
      </c>
      <c r="AG565" s="3">
        <f t="shared" si="131"/>
        <v>0</v>
      </c>
      <c r="AH565" s="2"/>
      <c r="AI565" s="2"/>
      <c r="AJ565" s="2"/>
      <c r="AK565" s="2">
        <f t="shared" si="139"/>
        <v>0</v>
      </c>
      <c r="AL565" s="4">
        <f t="shared" si="132"/>
        <v>0</v>
      </c>
      <c r="AM565" s="2"/>
      <c r="AN565" s="2"/>
      <c r="AO565" s="2"/>
      <c r="AP565" s="2">
        <f t="shared" si="140"/>
        <v>0</v>
      </c>
      <c r="AQ565" s="4">
        <f t="shared" si="133"/>
        <v>0</v>
      </c>
      <c r="AR565" s="2"/>
      <c r="AS565" s="2"/>
      <c r="AT565" s="2"/>
      <c r="AU565" s="2">
        <f t="shared" si="141"/>
        <v>0</v>
      </c>
      <c r="AV565" s="4">
        <f t="shared" si="134"/>
        <v>0</v>
      </c>
    </row>
    <row r="566" spans="1:48" ht="24.75" x14ac:dyDescent="0.25">
      <c r="A566" s="14">
        <v>104014701</v>
      </c>
      <c r="B566" s="15" t="str">
        <f>VLOOKUP(A566,'[31]MEDICAMENTOS OCT-NOV-DIC 2025'!$B$2:$D$1754,3,0)</f>
        <v>SULFADIAZINA DE PLATA 1%, crema, pote, 100-400g, Vía Tópica.</v>
      </c>
      <c r="C566" s="16">
        <v>45</v>
      </c>
      <c r="D566" s="17">
        <v>822</v>
      </c>
      <c r="E566" s="17">
        <v>91</v>
      </c>
      <c r="F566" s="17">
        <v>48</v>
      </c>
      <c r="G566" s="18">
        <f t="shared" si="148"/>
        <v>961</v>
      </c>
      <c r="H566" s="16">
        <f t="shared" si="149"/>
        <v>43245</v>
      </c>
      <c r="I566" s="17">
        <v>647</v>
      </c>
      <c r="J566" s="17">
        <v>86</v>
      </c>
      <c r="K566" s="17">
        <v>178</v>
      </c>
      <c r="L566" s="19">
        <f t="shared" si="152"/>
        <v>911</v>
      </c>
      <c r="M566" s="20">
        <f t="shared" si="153"/>
        <v>40995</v>
      </c>
      <c r="N566" s="17">
        <v>583</v>
      </c>
      <c r="O566" s="17">
        <v>84</v>
      </c>
      <c r="P566" s="17">
        <v>166</v>
      </c>
      <c r="Q566" s="21">
        <f t="shared" si="150"/>
        <v>833</v>
      </c>
      <c r="R566" s="22">
        <f t="shared" si="151"/>
        <v>37485</v>
      </c>
      <c r="S566" s="2"/>
      <c r="T566" s="2"/>
      <c r="U566" s="2"/>
      <c r="V566" s="2">
        <f t="shared" si="136"/>
        <v>0</v>
      </c>
      <c r="W566" s="3">
        <f t="shared" si="129"/>
        <v>0</v>
      </c>
      <c r="X566" s="2"/>
      <c r="Y566" s="2"/>
      <c r="Z566" s="2"/>
      <c r="AA566" s="2">
        <f t="shared" si="137"/>
        <v>0</v>
      </c>
      <c r="AB566" s="3">
        <f t="shared" si="130"/>
        <v>0</v>
      </c>
      <c r="AC566" s="2"/>
      <c r="AD566" s="2"/>
      <c r="AE566" s="2"/>
      <c r="AF566" s="2">
        <f t="shared" si="138"/>
        <v>0</v>
      </c>
      <c r="AG566" s="3">
        <f t="shared" si="131"/>
        <v>0</v>
      </c>
      <c r="AH566" s="2"/>
      <c r="AI566" s="2"/>
      <c r="AJ566" s="2"/>
      <c r="AK566" s="2">
        <f t="shared" si="139"/>
        <v>0</v>
      </c>
      <c r="AL566" s="4">
        <f t="shared" si="132"/>
        <v>0</v>
      </c>
      <c r="AM566" s="2"/>
      <c r="AN566" s="2"/>
      <c r="AO566" s="2"/>
      <c r="AP566" s="2">
        <f t="shared" si="140"/>
        <v>0</v>
      </c>
      <c r="AQ566" s="4">
        <f t="shared" si="133"/>
        <v>0</v>
      </c>
      <c r="AR566" s="2"/>
      <c r="AS566" s="2"/>
      <c r="AT566" s="2"/>
      <c r="AU566" s="2">
        <f t="shared" si="141"/>
        <v>0</v>
      </c>
      <c r="AV566" s="4">
        <f t="shared" si="134"/>
        <v>0</v>
      </c>
    </row>
    <row r="567" spans="1:48" ht="72.75" x14ac:dyDescent="0.25">
      <c r="A567" s="14">
        <v>104014801</v>
      </c>
      <c r="B567" s="15" t="str">
        <f>VLOOKUP(A567,'[31]MEDICAMENTOS OCT-NOV-DIC 2025'!$B$2:$D$1754,3,0)</f>
        <v>CORTICOIDE POTENCIA ALTA: AMCINONIDE 0.1% o BETAMETASONA DIPROPIONATO 0.05%  o FLUOCINOLONA ACETÓNIDA 0.2%  o HALCINONIDA 1%  o MOMETASONA FUROATO 0.1%, crema, tubo, 15g, Vía Tópica.</v>
      </c>
      <c r="C567" s="16">
        <v>1.03</v>
      </c>
      <c r="D567" s="17">
        <v>3490</v>
      </c>
      <c r="E567" s="17">
        <v>18966</v>
      </c>
      <c r="F567" s="17">
        <v>3775</v>
      </c>
      <c r="G567" s="18">
        <f t="shared" si="148"/>
        <v>26231</v>
      </c>
      <c r="H567" s="16">
        <f t="shared" si="149"/>
        <v>27017.93</v>
      </c>
      <c r="I567" s="17">
        <v>22032</v>
      </c>
      <c r="J567" s="17">
        <v>18126</v>
      </c>
      <c r="K567" s="17">
        <v>3165</v>
      </c>
      <c r="L567" s="19">
        <f t="shared" si="152"/>
        <v>43323</v>
      </c>
      <c r="M567" s="20">
        <f t="shared" si="153"/>
        <v>44622.69</v>
      </c>
      <c r="N567" s="17">
        <v>21172</v>
      </c>
      <c r="O567" s="17">
        <v>16746</v>
      </c>
      <c r="P567" s="17">
        <v>2665</v>
      </c>
      <c r="Q567" s="21">
        <f t="shared" si="150"/>
        <v>40583</v>
      </c>
      <c r="R567" s="22">
        <f t="shared" si="151"/>
        <v>41800.49</v>
      </c>
      <c r="S567" s="2"/>
      <c r="T567" s="2"/>
      <c r="U567" s="2"/>
      <c r="V567" s="2">
        <f t="shared" si="136"/>
        <v>0</v>
      </c>
      <c r="W567" s="3">
        <f t="shared" si="129"/>
        <v>0</v>
      </c>
      <c r="X567" s="2"/>
      <c r="Y567" s="2"/>
      <c r="Z567" s="2"/>
      <c r="AA567" s="2">
        <f t="shared" si="137"/>
        <v>0</v>
      </c>
      <c r="AB567" s="3">
        <f t="shared" si="130"/>
        <v>0</v>
      </c>
      <c r="AC567" s="2"/>
      <c r="AD567" s="2"/>
      <c r="AE567" s="2"/>
      <c r="AF567" s="2">
        <f t="shared" si="138"/>
        <v>0</v>
      </c>
      <c r="AG567" s="3">
        <f t="shared" si="131"/>
        <v>0</v>
      </c>
      <c r="AH567" s="2"/>
      <c r="AI567" s="2"/>
      <c r="AJ567" s="2"/>
      <c r="AK567" s="2">
        <f t="shared" si="139"/>
        <v>0</v>
      </c>
      <c r="AL567" s="4">
        <f t="shared" si="132"/>
        <v>0</v>
      </c>
      <c r="AM567" s="2"/>
      <c r="AN567" s="2"/>
      <c r="AO567" s="2"/>
      <c r="AP567" s="2">
        <f t="shared" si="140"/>
        <v>0</v>
      </c>
      <c r="AQ567" s="4">
        <f t="shared" si="133"/>
        <v>0</v>
      </c>
      <c r="AR567" s="2"/>
      <c r="AS567" s="2"/>
      <c r="AT567" s="2"/>
      <c r="AU567" s="2">
        <f t="shared" si="141"/>
        <v>0</v>
      </c>
      <c r="AV567" s="4">
        <f t="shared" si="134"/>
        <v>0</v>
      </c>
    </row>
    <row r="568" spans="1:48" ht="24.75" x14ac:dyDescent="0.25">
      <c r="A568" s="14">
        <v>104014901</v>
      </c>
      <c r="B568" s="15" t="str">
        <f>VLOOKUP(A568,'[31]MEDICAMENTOS OCT-NOV-DIC 2025'!$B$2:$D$1754,3,0)</f>
        <v>CLORANFENICOL 1%, ungüento, tubo 3-5g, Vía Oftálmica.</v>
      </c>
      <c r="C568" s="16">
        <v>4.0599999999999996</v>
      </c>
      <c r="D568" s="17">
        <v>658</v>
      </c>
      <c r="E568" s="17">
        <v>240</v>
      </c>
      <c r="F568" s="17">
        <v>50</v>
      </c>
      <c r="G568" s="18">
        <f t="shared" si="148"/>
        <v>948</v>
      </c>
      <c r="H568" s="16">
        <f t="shared" si="149"/>
        <v>3848.8799999999997</v>
      </c>
      <c r="I568" s="17">
        <v>452</v>
      </c>
      <c r="J568" s="17">
        <v>240</v>
      </c>
      <c r="K568" s="17">
        <v>115</v>
      </c>
      <c r="L568" s="19">
        <f t="shared" si="152"/>
        <v>807</v>
      </c>
      <c r="M568" s="20">
        <f t="shared" si="153"/>
        <v>3276.4199999999996</v>
      </c>
      <c r="N568" s="17">
        <v>440</v>
      </c>
      <c r="O568" s="17">
        <v>240</v>
      </c>
      <c r="P568" s="17">
        <v>95</v>
      </c>
      <c r="Q568" s="21">
        <f t="shared" si="150"/>
        <v>775</v>
      </c>
      <c r="R568" s="22">
        <f t="shared" si="151"/>
        <v>3146.4999999999995</v>
      </c>
      <c r="S568" s="2"/>
      <c r="T568" s="2"/>
      <c r="U568" s="2"/>
      <c r="V568" s="2">
        <f t="shared" si="136"/>
        <v>0</v>
      </c>
      <c r="W568" s="3">
        <f t="shared" si="129"/>
        <v>0</v>
      </c>
      <c r="X568" s="2"/>
      <c r="Y568" s="2"/>
      <c r="Z568" s="2"/>
      <c r="AA568" s="2">
        <f t="shared" si="137"/>
        <v>0</v>
      </c>
      <c r="AB568" s="3">
        <f t="shared" si="130"/>
        <v>0</v>
      </c>
      <c r="AC568" s="2"/>
      <c r="AD568" s="2"/>
      <c r="AE568" s="2"/>
      <c r="AF568" s="2">
        <f t="shared" si="138"/>
        <v>0</v>
      </c>
      <c r="AG568" s="3">
        <f t="shared" si="131"/>
        <v>0</v>
      </c>
      <c r="AH568" s="2"/>
      <c r="AI568" s="2"/>
      <c r="AJ568" s="2"/>
      <c r="AK568" s="2">
        <f t="shared" si="139"/>
        <v>0</v>
      </c>
      <c r="AL568" s="4">
        <f t="shared" si="132"/>
        <v>0</v>
      </c>
      <c r="AM568" s="2"/>
      <c r="AN568" s="2"/>
      <c r="AO568" s="2"/>
      <c r="AP568" s="2">
        <f t="shared" si="140"/>
        <v>0</v>
      </c>
      <c r="AQ568" s="4">
        <f t="shared" si="133"/>
        <v>0</v>
      </c>
      <c r="AR568" s="2"/>
      <c r="AS568" s="2"/>
      <c r="AT568" s="2"/>
      <c r="AU568" s="2">
        <f t="shared" si="141"/>
        <v>0</v>
      </c>
      <c r="AV568" s="4">
        <f t="shared" si="134"/>
        <v>0</v>
      </c>
    </row>
    <row r="569" spans="1:48" ht="24.75" x14ac:dyDescent="0.25">
      <c r="A569" s="14">
        <v>104015301</v>
      </c>
      <c r="B569" s="15" t="str">
        <f>VLOOKUP(A569,'[31]MEDICAMENTOS OCT-NOV-DIC 2025'!$B$2:$D$1754,3,0)</f>
        <v>BENZOILO PERÓXIDO 5%, gel, tubo, 40-60g, Vía Tópica.</v>
      </c>
      <c r="C569" s="16">
        <v>5.09</v>
      </c>
      <c r="D569" s="17">
        <v>2642</v>
      </c>
      <c r="E569" s="17">
        <v>194</v>
      </c>
      <c r="F569" s="17">
        <v>0</v>
      </c>
      <c r="G569" s="18">
        <f t="shared" si="148"/>
        <v>2836</v>
      </c>
      <c r="H569" s="16">
        <f t="shared" si="149"/>
        <v>14435.24</v>
      </c>
      <c r="I569" s="17">
        <v>1182</v>
      </c>
      <c r="J569" s="17">
        <v>48</v>
      </c>
      <c r="K569" s="17">
        <v>145</v>
      </c>
      <c r="L569" s="19">
        <f t="shared" si="152"/>
        <v>1375</v>
      </c>
      <c r="M569" s="20">
        <f t="shared" si="153"/>
        <v>6998.75</v>
      </c>
      <c r="N569" s="17">
        <v>197</v>
      </c>
      <c r="O569" s="17">
        <v>150</v>
      </c>
      <c r="P569" s="17">
        <v>0</v>
      </c>
      <c r="Q569" s="21">
        <f t="shared" si="150"/>
        <v>347</v>
      </c>
      <c r="R569" s="22">
        <f t="shared" si="151"/>
        <v>1766.23</v>
      </c>
      <c r="S569" s="2"/>
      <c r="T569" s="2"/>
      <c r="U569" s="2"/>
      <c r="V569" s="2">
        <f t="shared" si="136"/>
        <v>0</v>
      </c>
      <c r="W569" s="3">
        <f t="shared" si="129"/>
        <v>0</v>
      </c>
      <c r="X569" s="2"/>
      <c r="Y569" s="2"/>
      <c r="Z569" s="2"/>
      <c r="AA569" s="2">
        <f t="shared" si="137"/>
        <v>0</v>
      </c>
      <c r="AB569" s="3">
        <f t="shared" si="130"/>
        <v>0</v>
      </c>
      <c r="AC569" s="2"/>
      <c r="AD569" s="2"/>
      <c r="AE569" s="2"/>
      <c r="AF569" s="2">
        <f t="shared" si="138"/>
        <v>0</v>
      </c>
      <c r="AG569" s="3">
        <f t="shared" si="131"/>
        <v>0</v>
      </c>
      <c r="AH569" s="2"/>
      <c r="AI569" s="2"/>
      <c r="AJ569" s="2"/>
      <c r="AK569" s="2">
        <f t="shared" si="139"/>
        <v>0</v>
      </c>
      <c r="AL569" s="4">
        <f t="shared" si="132"/>
        <v>0</v>
      </c>
      <c r="AM569" s="2"/>
      <c r="AN569" s="2"/>
      <c r="AO569" s="2"/>
      <c r="AP569" s="2">
        <f t="shared" si="140"/>
        <v>0</v>
      </c>
      <c r="AQ569" s="4">
        <f t="shared" si="133"/>
        <v>0</v>
      </c>
      <c r="AR569" s="2"/>
      <c r="AS569" s="2"/>
      <c r="AT569" s="2"/>
      <c r="AU569" s="2">
        <f t="shared" si="141"/>
        <v>0</v>
      </c>
      <c r="AV569" s="4">
        <f t="shared" si="134"/>
        <v>0</v>
      </c>
    </row>
    <row r="570" spans="1:48" ht="24.75" x14ac:dyDescent="0.25">
      <c r="A570" s="14">
        <v>104016801</v>
      </c>
      <c r="B570" s="15" t="str">
        <f>VLOOKUP(A570,'[31]MEDICAMENTOS OCT-NOV-DIC 2025'!$B$2:$D$1754,3,0)</f>
        <v>ACICLOVIR 3%, ungüento, tubo, 3-7g, Vía Oftálmica.</v>
      </c>
      <c r="C570" s="16">
        <v>14.35</v>
      </c>
      <c r="D570" s="17">
        <v>0</v>
      </c>
      <c r="E570" s="17">
        <v>0</v>
      </c>
      <c r="F570" s="17">
        <v>0</v>
      </c>
      <c r="G570" s="18">
        <f t="shared" si="148"/>
        <v>0</v>
      </c>
      <c r="H570" s="16">
        <f t="shared" si="149"/>
        <v>0</v>
      </c>
      <c r="I570" s="17">
        <v>0</v>
      </c>
      <c r="J570" s="17">
        <v>0</v>
      </c>
      <c r="K570" s="17">
        <v>0</v>
      </c>
      <c r="L570" s="19">
        <f t="shared" si="152"/>
        <v>0</v>
      </c>
      <c r="M570" s="20">
        <f t="shared" si="153"/>
        <v>0</v>
      </c>
      <c r="N570" s="17">
        <v>0</v>
      </c>
      <c r="O570" s="17">
        <v>0</v>
      </c>
      <c r="P570" s="17">
        <v>0</v>
      </c>
      <c r="Q570" s="21">
        <f t="shared" si="150"/>
        <v>0</v>
      </c>
      <c r="R570" s="22">
        <f t="shared" si="151"/>
        <v>0</v>
      </c>
      <c r="S570" s="2"/>
      <c r="T570" s="2"/>
      <c r="U570" s="2"/>
      <c r="V570" s="2">
        <f t="shared" si="136"/>
        <v>0</v>
      </c>
      <c r="W570" s="3">
        <f t="shared" si="129"/>
        <v>0</v>
      </c>
      <c r="X570" s="2"/>
      <c r="Y570" s="2"/>
      <c r="Z570" s="2"/>
      <c r="AA570" s="2">
        <f t="shared" si="137"/>
        <v>0</v>
      </c>
      <c r="AB570" s="3">
        <f t="shared" si="130"/>
        <v>0</v>
      </c>
      <c r="AC570" s="2"/>
      <c r="AD570" s="2"/>
      <c r="AE570" s="2"/>
      <c r="AF570" s="2">
        <f t="shared" si="138"/>
        <v>0</v>
      </c>
      <c r="AG570" s="3">
        <f t="shared" si="131"/>
        <v>0</v>
      </c>
      <c r="AH570" s="2"/>
      <c r="AI570" s="2"/>
      <c r="AJ570" s="2"/>
      <c r="AK570" s="2">
        <f t="shared" si="139"/>
        <v>0</v>
      </c>
      <c r="AL570" s="4">
        <f t="shared" si="132"/>
        <v>0</v>
      </c>
      <c r="AM570" s="2"/>
      <c r="AN570" s="2"/>
      <c r="AO570" s="2"/>
      <c r="AP570" s="2">
        <f t="shared" si="140"/>
        <v>0</v>
      </c>
      <c r="AQ570" s="4">
        <f t="shared" si="133"/>
        <v>0</v>
      </c>
      <c r="AR570" s="2"/>
      <c r="AS570" s="2"/>
      <c r="AT570" s="2"/>
      <c r="AU570" s="2">
        <f t="shared" si="141"/>
        <v>0</v>
      </c>
      <c r="AV570" s="4">
        <f t="shared" si="134"/>
        <v>0</v>
      </c>
    </row>
    <row r="571" spans="1:48" ht="36.75" x14ac:dyDescent="0.25">
      <c r="A571" s="14">
        <v>104017001</v>
      </c>
      <c r="B571" s="15" t="str">
        <f>VLOOKUP(A571,'[31]MEDICAMENTOS OCT-NOV-DIC 2025'!$B$2:$D$1754,3,0)</f>
        <v>CLOBETASOL PROPIONATO 0.05%, crema, tubo, 25g, Vía Tópica. (Corticoide súper potente).</v>
      </c>
      <c r="C571" s="16">
        <v>1.54</v>
      </c>
      <c r="D571" s="17">
        <v>9386</v>
      </c>
      <c r="E571" s="17">
        <v>2887</v>
      </c>
      <c r="F571" s="17">
        <v>333</v>
      </c>
      <c r="G571" s="18">
        <f t="shared" si="148"/>
        <v>12606</v>
      </c>
      <c r="H571" s="16">
        <f t="shared" si="149"/>
        <v>19413.240000000002</v>
      </c>
      <c r="I571" s="17">
        <v>7091</v>
      </c>
      <c r="J571" s="17">
        <v>2567</v>
      </c>
      <c r="K571" s="17">
        <v>923</v>
      </c>
      <c r="L571" s="19">
        <f t="shared" si="152"/>
        <v>10581</v>
      </c>
      <c r="M571" s="20">
        <f t="shared" si="153"/>
        <v>16294.74</v>
      </c>
      <c r="N571" s="17">
        <v>4901</v>
      </c>
      <c r="O571" s="17">
        <v>2387</v>
      </c>
      <c r="P571" s="17">
        <v>673</v>
      </c>
      <c r="Q571" s="21">
        <f t="shared" si="150"/>
        <v>7961</v>
      </c>
      <c r="R571" s="22">
        <f t="shared" si="151"/>
        <v>12259.94</v>
      </c>
      <c r="S571" s="2"/>
      <c r="T571" s="2"/>
      <c r="U571" s="2"/>
      <c r="V571" s="2">
        <f t="shared" si="136"/>
        <v>0</v>
      </c>
      <c r="W571" s="3">
        <f t="shared" si="129"/>
        <v>0</v>
      </c>
      <c r="X571" s="2"/>
      <c r="Y571" s="2"/>
      <c r="Z571" s="2"/>
      <c r="AA571" s="2">
        <f t="shared" si="137"/>
        <v>0</v>
      </c>
      <c r="AB571" s="3">
        <f t="shared" si="130"/>
        <v>0</v>
      </c>
      <c r="AC571" s="2"/>
      <c r="AD571" s="2"/>
      <c r="AE571" s="2"/>
      <c r="AF571" s="2">
        <f t="shared" si="138"/>
        <v>0</v>
      </c>
      <c r="AG571" s="3">
        <f t="shared" si="131"/>
        <v>0</v>
      </c>
      <c r="AH571" s="2"/>
      <c r="AI571" s="2"/>
      <c r="AJ571" s="2"/>
      <c r="AK571" s="2">
        <f t="shared" si="139"/>
        <v>0</v>
      </c>
      <c r="AL571" s="4">
        <f t="shared" si="132"/>
        <v>0</v>
      </c>
      <c r="AM571" s="2"/>
      <c r="AN571" s="2"/>
      <c r="AO571" s="2"/>
      <c r="AP571" s="2">
        <f t="shared" si="140"/>
        <v>0</v>
      </c>
      <c r="AQ571" s="4">
        <f t="shared" si="133"/>
        <v>0</v>
      </c>
      <c r="AR571" s="2"/>
      <c r="AS571" s="2"/>
      <c r="AT571" s="2"/>
      <c r="AU571" s="2">
        <f t="shared" si="141"/>
        <v>0</v>
      </c>
      <c r="AV571" s="4">
        <f t="shared" si="134"/>
        <v>0</v>
      </c>
    </row>
    <row r="572" spans="1:48" ht="24.75" x14ac:dyDescent="0.25">
      <c r="A572" s="14">
        <v>104017301</v>
      </c>
      <c r="B572" s="15" t="str">
        <f>VLOOKUP(A572,'[31]MEDICAMENTOS OCT-NOV-DIC 2025'!$B$2:$D$1754,3,0)</f>
        <v>MENTOL COMPUESTO 10-20%, ungüento, tubo, Vía Tópica.</v>
      </c>
      <c r="C572" s="16">
        <v>1.25</v>
      </c>
      <c r="D572" s="17">
        <v>0</v>
      </c>
      <c r="E572" s="17">
        <v>0</v>
      </c>
      <c r="F572" s="17">
        <v>0</v>
      </c>
      <c r="G572" s="18">
        <f t="shared" si="148"/>
        <v>0</v>
      </c>
      <c r="H572" s="16">
        <f t="shared" si="149"/>
        <v>0</v>
      </c>
      <c r="I572" s="17">
        <v>0</v>
      </c>
      <c r="J572" s="17">
        <v>0</v>
      </c>
      <c r="K572" s="17">
        <v>0</v>
      </c>
      <c r="L572" s="19">
        <f t="shared" si="152"/>
        <v>0</v>
      </c>
      <c r="M572" s="20">
        <f t="shared" si="153"/>
        <v>0</v>
      </c>
      <c r="N572" s="17">
        <v>0</v>
      </c>
      <c r="O572" s="17">
        <v>0</v>
      </c>
      <c r="P572" s="17">
        <v>0</v>
      </c>
      <c r="Q572" s="21">
        <f t="shared" si="150"/>
        <v>0</v>
      </c>
      <c r="R572" s="22">
        <f t="shared" si="151"/>
        <v>0</v>
      </c>
      <c r="S572" s="2"/>
      <c r="T572" s="2"/>
      <c r="U572" s="2"/>
      <c r="V572" s="2">
        <f t="shared" si="136"/>
        <v>0</v>
      </c>
      <c r="W572" s="3">
        <f t="shared" ref="W572:W587" si="154">C572*V572</f>
        <v>0</v>
      </c>
      <c r="X572" s="2"/>
      <c r="Y572" s="2"/>
      <c r="Z572" s="2"/>
      <c r="AA572" s="2">
        <f t="shared" si="137"/>
        <v>0</v>
      </c>
      <c r="AB572" s="3">
        <f t="shared" ref="AB572:AB587" si="155">C572*AA572</f>
        <v>0</v>
      </c>
      <c r="AC572" s="2"/>
      <c r="AD572" s="2"/>
      <c r="AE572" s="2"/>
      <c r="AF572" s="2">
        <f t="shared" si="138"/>
        <v>0</v>
      </c>
      <c r="AG572" s="3">
        <f t="shared" ref="AG572:AG587" si="156">C572*AF572</f>
        <v>0</v>
      </c>
      <c r="AH572" s="2"/>
      <c r="AI572" s="2"/>
      <c r="AJ572" s="2"/>
      <c r="AK572" s="2">
        <f t="shared" si="139"/>
        <v>0</v>
      </c>
      <c r="AL572" s="4">
        <f t="shared" ref="AL572:AL587" si="157">AK572*C572</f>
        <v>0</v>
      </c>
      <c r="AM572" s="2"/>
      <c r="AN572" s="2"/>
      <c r="AO572" s="2"/>
      <c r="AP572" s="2">
        <f t="shared" si="140"/>
        <v>0</v>
      </c>
      <c r="AQ572" s="4">
        <f t="shared" ref="AQ572:AQ587" si="158">AP572*C572</f>
        <v>0</v>
      </c>
      <c r="AR572" s="2"/>
      <c r="AS572" s="2"/>
      <c r="AT572" s="2"/>
      <c r="AU572" s="2">
        <f t="shared" si="141"/>
        <v>0</v>
      </c>
      <c r="AV572" s="4">
        <f t="shared" ref="AV572:AV587" si="159">AU572*C572</f>
        <v>0</v>
      </c>
    </row>
    <row r="573" spans="1:48" ht="24.75" x14ac:dyDescent="0.25">
      <c r="A573" s="14">
        <v>104017701</v>
      </c>
      <c r="B573" s="15" t="str">
        <f>VLOOKUP(A573,'[31]MEDICAMENTOS OCT-NOV-DIC 2025'!$B$2:$D$1754,3,0)</f>
        <v>FLUORACILO 5%, crema, tubo, 15-30g, Vía Tópica.</v>
      </c>
      <c r="C573" s="16">
        <v>12.18</v>
      </c>
      <c r="D573" s="17">
        <v>87</v>
      </c>
      <c r="E573" s="17">
        <v>0</v>
      </c>
      <c r="F573" s="17">
        <v>0</v>
      </c>
      <c r="G573" s="18">
        <f t="shared" si="148"/>
        <v>87</v>
      </c>
      <c r="H573" s="16">
        <f t="shared" si="149"/>
        <v>1059.6600000000001</v>
      </c>
      <c r="I573" s="17">
        <v>87</v>
      </c>
      <c r="J573" s="17">
        <v>0</v>
      </c>
      <c r="K573" s="17">
        <v>0</v>
      </c>
      <c r="L573" s="19">
        <f t="shared" si="152"/>
        <v>87</v>
      </c>
      <c r="M573" s="20">
        <f t="shared" si="153"/>
        <v>1059.6600000000001</v>
      </c>
      <c r="N573" s="17">
        <v>77</v>
      </c>
      <c r="O573" s="17">
        <v>0</v>
      </c>
      <c r="P573" s="17">
        <v>0</v>
      </c>
      <c r="Q573" s="21">
        <f t="shared" si="150"/>
        <v>77</v>
      </c>
      <c r="R573" s="22">
        <f t="shared" si="151"/>
        <v>937.86</v>
      </c>
      <c r="S573" s="2"/>
      <c r="T573" s="2"/>
      <c r="U573" s="2"/>
      <c r="V573" s="2">
        <f t="shared" ref="V573:V587" si="160">SUM(S573:U573)</f>
        <v>0</v>
      </c>
      <c r="W573" s="3">
        <f t="shared" si="154"/>
        <v>0</v>
      </c>
      <c r="X573" s="2"/>
      <c r="Y573" s="2"/>
      <c r="Z573" s="2"/>
      <c r="AA573" s="2">
        <f t="shared" ref="AA573:AA587" si="161">SUM(X573:Z573)</f>
        <v>0</v>
      </c>
      <c r="AB573" s="3">
        <f t="shared" si="155"/>
        <v>0</v>
      </c>
      <c r="AC573" s="2"/>
      <c r="AD573" s="2"/>
      <c r="AE573" s="2"/>
      <c r="AF573" s="2">
        <f t="shared" ref="AF573:AF587" si="162">SUM(AC573:AE573)</f>
        <v>0</v>
      </c>
      <c r="AG573" s="3">
        <f t="shared" si="156"/>
        <v>0</v>
      </c>
      <c r="AH573" s="2"/>
      <c r="AI573" s="2"/>
      <c r="AJ573" s="2"/>
      <c r="AK573" s="2">
        <f t="shared" ref="AK573:AK587" si="163">SUM(AH573:AJ573)</f>
        <v>0</v>
      </c>
      <c r="AL573" s="4">
        <f t="shared" si="157"/>
        <v>0</v>
      </c>
      <c r="AM573" s="2"/>
      <c r="AN573" s="2"/>
      <c r="AO573" s="2"/>
      <c r="AP573" s="2">
        <f t="shared" ref="AP573:AP587" si="164">SUM(AM573:AO573)</f>
        <v>0</v>
      </c>
      <c r="AQ573" s="4">
        <f t="shared" si="158"/>
        <v>0</v>
      </c>
      <c r="AR573" s="2"/>
      <c r="AS573" s="2"/>
      <c r="AT573" s="2"/>
      <c r="AU573" s="2">
        <f t="shared" ref="AU573:AU587" si="165">SUM(AR573:AT573)</f>
        <v>0</v>
      </c>
      <c r="AV573" s="4">
        <f t="shared" si="159"/>
        <v>0</v>
      </c>
    </row>
    <row r="574" spans="1:48" ht="24.75" x14ac:dyDescent="0.25">
      <c r="A574" s="14">
        <v>104018001</v>
      </c>
      <c r="B574" s="15" t="str">
        <f>VLOOKUP(A574,'[31]MEDICAMENTOS OCT-NOV-DIC 2025'!$B$2:$D$1754,3,0)</f>
        <v>BENZOCAINA 20%, gel, pote, 12g, Vía Tópica.</v>
      </c>
      <c r="C574" s="16">
        <v>0.5</v>
      </c>
      <c r="D574" s="17">
        <v>0</v>
      </c>
      <c r="E574" s="17">
        <v>0</v>
      </c>
      <c r="F574" s="17">
        <v>0</v>
      </c>
      <c r="G574" s="18">
        <f t="shared" si="148"/>
        <v>0</v>
      </c>
      <c r="H574" s="16">
        <f t="shared" si="149"/>
        <v>0</v>
      </c>
      <c r="I574" s="17">
        <v>0</v>
      </c>
      <c r="J574" s="17">
        <v>0</v>
      </c>
      <c r="K574" s="17">
        <v>0</v>
      </c>
      <c r="L574" s="19">
        <f t="shared" si="152"/>
        <v>0</v>
      </c>
      <c r="M574" s="20">
        <f t="shared" si="153"/>
        <v>0</v>
      </c>
      <c r="N574" s="17">
        <v>0</v>
      </c>
      <c r="O574" s="17">
        <v>0</v>
      </c>
      <c r="P574" s="17">
        <v>0</v>
      </c>
      <c r="Q574" s="21">
        <f t="shared" si="150"/>
        <v>0</v>
      </c>
      <c r="R574" s="22">
        <f t="shared" si="151"/>
        <v>0</v>
      </c>
      <c r="S574" s="2"/>
      <c r="T574" s="2"/>
      <c r="U574" s="2"/>
      <c r="V574" s="2">
        <f t="shared" si="160"/>
        <v>0</v>
      </c>
      <c r="W574" s="3">
        <f t="shared" si="154"/>
        <v>0</v>
      </c>
      <c r="X574" s="2"/>
      <c r="Y574" s="2"/>
      <c r="Z574" s="2"/>
      <c r="AA574" s="2">
        <f t="shared" si="161"/>
        <v>0</v>
      </c>
      <c r="AB574" s="3">
        <f t="shared" si="155"/>
        <v>0</v>
      </c>
      <c r="AC574" s="2"/>
      <c r="AD574" s="2"/>
      <c r="AE574" s="2"/>
      <c r="AF574" s="2">
        <f t="shared" si="162"/>
        <v>0</v>
      </c>
      <c r="AG574" s="3">
        <f t="shared" si="156"/>
        <v>0</v>
      </c>
      <c r="AH574" s="2"/>
      <c r="AI574" s="2"/>
      <c r="AJ574" s="2"/>
      <c r="AK574" s="2">
        <f t="shared" si="163"/>
        <v>0</v>
      </c>
      <c r="AL574" s="4">
        <f t="shared" si="157"/>
        <v>0</v>
      </c>
      <c r="AM574" s="2"/>
      <c r="AN574" s="2"/>
      <c r="AO574" s="2"/>
      <c r="AP574" s="2">
        <f t="shared" si="164"/>
        <v>0</v>
      </c>
      <c r="AQ574" s="4">
        <f t="shared" si="158"/>
        <v>0</v>
      </c>
      <c r="AR574" s="2"/>
      <c r="AS574" s="2"/>
      <c r="AT574" s="2"/>
      <c r="AU574" s="2">
        <f t="shared" si="165"/>
        <v>0</v>
      </c>
      <c r="AV574" s="4">
        <f t="shared" si="159"/>
        <v>0</v>
      </c>
    </row>
    <row r="575" spans="1:48" ht="24.75" x14ac:dyDescent="0.25">
      <c r="A575" s="14">
        <v>104018501</v>
      </c>
      <c r="B575" s="15" t="str">
        <f>VLOOKUP(A575,'[31]MEDICAMENTOS OCT-NOV-DIC 2025'!$B$2:$D$1754,3,0)</f>
        <v>SULFADIAZINA DE PLATA 1%, CREMA, TUBO O POTE, 30-60G VÍA TÓPICA.</v>
      </c>
      <c r="C575" s="16">
        <v>2.82</v>
      </c>
      <c r="D575" s="17">
        <v>5092</v>
      </c>
      <c r="E575" s="17">
        <v>0</v>
      </c>
      <c r="F575" s="17">
        <v>388</v>
      </c>
      <c r="G575" s="18">
        <f t="shared" si="148"/>
        <v>5480</v>
      </c>
      <c r="H575" s="16">
        <f t="shared" si="149"/>
        <v>15453.599999999999</v>
      </c>
      <c r="I575" s="17">
        <v>2829</v>
      </c>
      <c r="J575" s="17">
        <v>0</v>
      </c>
      <c r="K575" s="17">
        <v>420</v>
      </c>
      <c r="L575" s="19">
        <f t="shared" si="152"/>
        <v>3249</v>
      </c>
      <c r="M575" s="20">
        <f t="shared" si="153"/>
        <v>9162.18</v>
      </c>
      <c r="N575" s="17">
        <v>8074</v>
      </c>
      <c r="O575" s="17">
        <v>600</v>
      </c>
      <c r="P575" s="17">
        <v>0</v>
      </c>
      <c r="Q575" s="21">
        <f t="shared" si="150"/>
        <v>8674</v>
      </c>
      <c r="R575" s="22">
        <f t="shared" si="151"/>
        <v>24460.68</v>
      </c>
      <c r="S575" s="2"/>
      <c r="T575" s="2"/>
      <c r="U575" s="2"/>
      <c r="V575" s="2">
        <f t="shared" si="160"/>
        <v>0</v>
      </c>
      <c r="W575" s="3">
        <f t="shared" si="154"/>
        <v>0</v>
      </c>
      <c r="X575" s="2"/>
      <c r="Y575" s="2"/>
      <c r="Z575" s="2"/>
      <c r="AA575" s="2">
        <f t="shared" si="161"/>
        <v>0</v>
      </c>
      <c r="AB575" s="3">
        <f t="shared" si="155"/>
        <v>0</v>
      </c>
      <c r="AC575" s="2"/>
      <c r="AD575" s="2"/>
      <c r="AE575" s="2"/>
      <c r="AF575" s="2">
        <f t="shared" si="162"/>
        <v>0</v>
      </c>
      <c r="AG575" s="3">
        <f t="shared" si="156"/>
        <v>0</v>
      </c>
      <c r="AH575" s="5"/>
      <c r="AI575" s="5"/>
      <c r="AJ575" s="6"/>
      <c r="AK575" s="2">
        <f t="shared" si="163"/>
        <v>0</v>
      </c>
      <c r="AL575" s="4">
        <f t="shared" si="157"/>
        <v>0</v>
      </c>
      <c r="AM575" s="5"/>
      <c r="AN575" s="5"/>
      <c r="AO575" s="6"/>
      <c r="AP575" s="2">
        <f t="shared" si="164"/>
        <v>0</v>
      </c>
      <c r="AQ575" s="4">
        <f t="shared" si="158"/>
        <v>0</v>
      </c>
      <c r="AR575" s="5"/>
      <c r="AS575" s="5"/>
      <c r="AT575" s="6"/>
      <c r="AU575" s="2">
        <f t="shared" si="165"/>
        <v>0</v>
      </c>
      <c r="AV575" s="4">
        <f t="shared" si="159"/>
        <v>0</v>
      </c>
    </row>
    <row r="576" spans="1:48" x14ac:dyDescent="0.25">
      <c r="A576" s="14">
        <v>105000101</v>
      </c>
      <c r="B576" s="15" t="str">
        <f>VLOOKUP(A576,'[31]MEDICAMENTOS OCT-NOV-DIC 2025'!$B$2:$D$1754,3,0)</f>
        <v>ETONOGESTREL 68MG, IMPLANTE, S.C.</v>
      </c>
      <c r="C576" s="16">
        <v>92</v>
      </c>
      <c r="D576" s="17">
        <v>402</v>
      </c>
      <c r="E576" s="17">
        <v>29</v>
      </c>
      <c r="F576" s="17">
        <v>30</v>
      </c>
      <c r="G576" s="18">
        <f t="shared" si="148"/>
        <v>461</v>
      </c>
      <c r="H576" s="16">
        <f t="shared" si="149"/>
        <v>42412</v>
      </c>
      <c r="I576" s="17">
        <v>392</v>
      </c>
      <c r="J576" s="17">
        <v>29</v>
      </c>
      <c r="K576" s="17">
        <v>0</v>
      </c>
      <c r="L576" s="19">
        <f t="shared" si="152"/>
        <v>421</v>
      </c>
      <c r="M576" s="20">
        <f t="shared" si="153"/>
        <v>38732</v>
      </c>
      <c r="N576" s="17">
        <v>362</v>
      </c>
      <c r="O576" s="17">
        <v>29</v>
      </c>
      <c r="P576" s="17">
        <v>0</v>
      </c>
      <c r="Q576" s="21">
        <f t="shared" si="150"/>
        <v>391</v>
      </c>
      <c r="R576" s="22">
        <f t="shared" si="151"/>
        <v>35972</v>
      </c>
      <c r="S576" s="2"/>
      <c r="T576" s="2"/>
      <c r="U576" s="2"/>
      <c r="V576" s="2">
        <f t="shared" si="160"/>
        <v>0</v>
      </c>
      <c r="W576" s="3">
        <f t="shared" si="154"/>
        <v>0</v>
      </c>
      <c r="X576" s="2"/>
      <c r="Y576" s="2"/>
      <c r="Z576" s="2"/>
      <c r="AA576" s="2">
        <f t="shared" si="161"/>
        <v>0</v>
      </c>
      <c r="AB576" s="3">
        <f t="shared" si="155"/>
        <v>0</v>
      </c>
      <c r="AC576" s="2"/>
      <c r="AD576" s="2"/>
      <c r="AE576" s="2"/>
      <c r="AF576" s="2">
        <f t="shared" si="162"/>
        <v>0</v>
      </c>
      <c r="AG576" s="3">
        <f t="shared" si="156"/>
        <v>0</v>
      </c>
      <c r="AH576" s="2"/>
      <c r="AI576" s="2"/>
      <c r="AJ576" s="2"/>
      <c r="AK576" s="2">
        <f t="shared" si="163"/>
        <v>0</v>
      </c>
      <c r="AL576" s="4">
        <f t="shared" si="157"/>
        <v>0</v>
      </c>
      <c r="AM576" s="2"/>
      <c r="AN576" s="2"/>
      <c r="AO576" s="2"/>
      <c r="AP576" s="2">
        <f t="shared" si="164"/>
        <v>0</v>
      </c>
      <c r="AQ576" s="4">
        <f t="shared" si="158"/>
        <v>0</v>
      </c>
      <c r="AR576" s="2"/>
      <c r="AS576" s="2"/>
      <c r="AT576" s="2"/>
      <c r="AU576" s="2">
        <f t="shared" si="165"/>
        <v>0</v>
      </c>
      <c r="AV576" s="4">
        <f t="shared" si="159"/>
        <v>0</v>
      </c>
    </row>
    <row r="577" spans="1:48" ht="48.75" x14ac:dyDescent="0.25">
      <c r="A577" s="14">
        <v>105001401</v>
      </c>
      <c r="B577" s="15" t="str">
        <f>VLOOKUP(A577,'[31]MEDICAMENTOS OCT-NOV-DIC 2025'!$B$2:$D$1754,3,0)</f>
        <v>ESTROGENO CONJUGADOS NATURALES DE ORIGEN EQUINO, 0.625MG/G, CREMA TUBO CON APLICADOR, 40-45 G  V. VAGINAL.</v>
      </c>
      <c r="C577" s="16">
        <v>7.34</v>
      </c>
      <c r="D577" s="17">
        <v>0</v>
      </c>
      <c r="E577" s="17">
        <v>0</v>
      </c>
      <c r="F577" s="17">
        <v>0</v>
      </c>
      <c r="G577" s="18">
        <f t="shared" si="148"/>
        <v>0</v>
      </c>
      <c r="H577" s="16">
        <f t="shared" si="149"/>
        <v>0</v>
      </c>
      <c r="I577" s="17">
        <v>9236</v>
      </c>
      <c r="J577" s="17">
        <v>2704</v>
      </c>
      <c r="K577" s="17">
        <v>1318</v>
      </c>
      <c r="L577" s="19">
        <f t="shared" si="152"/>
        <v>13258</v>
      </c>
      <c r="M577" s="20">
        <f t="shared" si="153"/>
        <v>97313.72</v>
      </c>
      <c r="N577" s="17">
        <v>6361</v>
      </c>
      <c r="O577" s="17">
        <v>460</v>
      </c>
      <c r="P577" s="17">
        <v>920</v>
      </c>
      <c r="Q577" s="21">
        <f t="shared" si="150"/>
        <v>7741</v>
      </c>
      <c r="R577" s="22">
        <f t="shared" si="151"/>
        <v>56818.94</v>
      </c>
      <c r="S577" s="2"/>
      <c r="T577" s="2"/>
      <c r="U577" s="2"/>
      <c r="V577" s="2">
        <f t="shared" si="160"/>
        <v>0</v>
      </c>
      <c r="W577" s="3">
        <f t="shared" si="154"/>
        <v>0</v>
      </c>
      <c r="X577" s="2"/>
      <c r="Y577" s="2"/>
      <c r="Z577" s="2"/>
      <c r="AA577" s="2">
        <f t="shared" si="161"/>
        <v>0</v>
      </c>
      <c r="AB577" s="3">
        <f t="shared" si="155"/>
        <v>0</v>
      </c>
      <c r="AC577" s="2"/>
      <c r="AD577" s="2"/>
      <c r="AE577" s="2"/>
      <c r="AF577" s="2">
        <f t="shared" si="162"/>
        <v>0</v>
      </c>
      <c r="AG577" s="3">
        <f t="shared" si="156"/>
        <v>0</v>
      </c>
      <c r="AH577" s="2"/>
      <c r="AI577" s="2"/>
      <c r="AJ577" s="2"/>
      <c r="AK577" s="2">
        <f t="shared" si="163"/>
        <v>0</v>
      </c>
      <c r="AL577" s="4">
        <f t="shared" si="157"/>
        <v>0</v>
      </c>
      <c r="AM577" s="2"/>
      <c r="AN577" s="2"/>
      <c r="AO577" s="2"/>
      <c r="AP577" s="2">
        <f t="shared" si="164"/>
        <v>0</v>
      </c>
      <c r="AQ577" s="4">
        <f t="shared" si="158"/>
        <v>0</v>
      </c>
      <c r="AR577" s="2"/>
      <c r="AS577" s="2"/>
      <c r="AT577" s="2"/>
      <c r="AU577" s="2">
        <f t="shared" si="165"/>
        <v>0</v>
      </c>
      <c r="AV577" s="4">
        <f t="shared" si="159"/>
        <v>0</v>
      </c>
    </row>
    <row r="578" spans="1:48" ht="24.75" x14ac:dyDescent="0.25">
      <c r="A578" s="14">
        <v>105001801</v>
      </c>
      <c r="B578" s="15" t="str">
        <f>VLOOKUP(A578,'[31]MEDICAMENTOS OCT-NOV-DIC 2025'!$B$2:$D$1754,3,0)</f>
        <v>METRONIDAZOL 500mg, óvulo, Vía Vaginal.</v>
      </c>
      <c r="C578" s="16">
        <v>0.28000000000000003</v>
      </c>
      <c r="D578" s="17">
        <v>133720</v>
      </c>
      <c r="E578" s="17">
        <v>3210</v>
      </c>
      <c r="F578" s="17">
        <v>3620</v>
      </c>
      <c r="G578" s="18">
        <f t="shared" si="148"/>
        <v>140550</v>
      </c>
      <c r="H578" s="16">
        <f t="shared" si="149"/>
        <v>39354.000000000007</v>
      </c>
      <c r="I578" s="17">
        <v>167760</v>
      </c>
      <c r="J578" s="17">
        <v>1780</v>
      </c>
      <c r="K578" s="17">
        <v>110</v>
      </c>
      <c r="L578" s="19">
        <f t="shared" si="152"/>
        <v>169650</v>
      </c>
      <c r="M578" s="20">
        <f t="shared" si="153"/>
        <v>47502.000000000007</v>
      </c>
      <c r="N578" s="17">
        <v>150150</v>
      </c>
      <c r="O578" s="17">
        <v>0</v>
      </c>
      <c r="P578" s="17">
        <v>2370</v>
      </c>
      <c r="Q578" s="21">
        <f t="shared" si="150"/>
        <v>152520</v>
      </c>
      <c r="R578" s="22">
        <f t="shared" si="151"/>
        <v>42705.600000000006</v>
      </c>
      <c r="S578" s="2"/>
      <c r="T578" s="2"/>
      <c r="U578" s="2"/>
      <c r="V578" s="2">
        <f t="shared" si="160"/>
        <v>0</v>
      </c>
      <c r="W578" s="3">
        <f t="shared" si="154"/>
        <v>0</v>
      </c>
      <c r="X578" s="2"/>
      <c r="Y578" s="2"/>
      <c r="Z578" s="2"/>
      <c r="AA578" s="2">
        <f t="shared" si="161"/>
        <v>0</v>
      </c>
      <c r="AB578" s="3">
        <f t="shared" si="155"/>
        <v>0</v>
      </c>
      <c r="AC578" s="2"/>
      <c r="AD578" s="2"/>
      <c r="AE578" s="2"/>
      <c r="AF578" s="2">
        <f t="shared" si="162"/>
        <v>0</v>
      </c>
      <c r="AG578" s="3">
        <f t="shared" si="156"/>
        <v>0</v>
      </c>
      <c r="AH578" s="2"/>
      <c r="AI578" s="2"/>
      <c r="AJ578" s="2"/>
      <c r="AK578" s="2">
        <f t="shared" si="163"/>
        <v>0</v>
      </c>
      <c r="AL578" s="4">
        <f t="shared" si="157"/>
        <v>0</v>
      </c>
      <c r="AM578" s="2"/>
      <c r="AN578" s="2"/>
      <c r="AO578" s="2"/>
      <c r="AP578" s="2">
        <f t="shared" si="164"/>
        <v>0</v>
      </c>
      <c r="AQ578" s="4">
        <f t="shared" si="158"/>
        <v>0</v>
      </c>
      <c r="AR578" s="2"/>
      <c r="AS578" s="2"/>
      <c r="AT578" s="2"/>
      <c r="AU578" s="2">
        <f t="shared" si="165"/>
        <v>0</v>
      </c>
      <c r="AV578" s="4">
        <f t="shared" si="159"/>
        <v>0</v>
      </c>
    </row>
    <row r="579" spans="1:48" ht="96.75" x14ac:dyDescent="0.25">
      <c r="A579" s="14">
        <v>105002501</v>
      </c>
      <c r="B579" s="15" t="str">
        <f>VLOOKUP(A579,'[31]MEDICAMENTOS OCT-NOV-DIC 2025'!$B$2:$D$1754,3,0)</f>
        <v>ANTIHEMORROIDAL CON CORTICOIDE Y ANESTÉSICO LOCAL: HIDROCORTISONA o BETAMETASONA o PREDNISOLONA con LIDOCAÍNA o BENZOCAÍNA; O DOBESILATO CALCIO MONOHIDRATO 4G /LIDOCAINA 2G / DEXAMETASONA ACETATO 0.025G, crema, jalea, pomada o ungüento rectal, con tubo aplicador, Vía Rectal.</v>
      </c>
      <c r="C579" s="16">
        <v>4.6399999999999997</v>
      </c>
      <c r="D579" s="17">
        <v>19160</v>
      </c>
      <c r="E579" s="17">
        <v>6819</v>
      </c>
      <c r="F579" s="17">
        <v>2118</v>
      </c>
      <c r="G579" s="18">
        <f t="shared" ref="G579:G587" si="166">SUM(D579:F579)</f>
        <v>28097</v>
      </c>
      <c r="H579" s="16">
        <f t="shared" ref="H579:H587" si="167">G579*C579</f>
        <v>130370.07999999999</v>
      </c>
      <c r="I579" s="17">
        <v>17860</v>
      </c>
      <c r="J579" s="17">
        <v>6044</v>
      </c>
      <c r="K579" s="17">
        <v>1533</v>
      </c>
      <c r="L579" s="19">
        <f t="shared" si="152"/>
        <v>25437</v>
      </c>
      <c r="M579" s="20">
        <f t="shared" si="153"/>
        <v>118027.68</v>
      </c>
      <c r="N579" s="17">
        <v>17280</v>
      </c>
      <c r="O579" s="17">
        <v>5679</v>
      </c>
      <c r="P579" s="17">
        <v>1288</v>
      </c>
      <c r="Q579" s="21">
        <f t="shared" ref="Q579:Q587" si="168">SUM(N579:P579)</f>
        <v>24247</v>
      </c>
      <c r="R579" s="22">
        <f t="shared" ref="R579:R587" si="169">C579*Q579</f>
        <v>112506.07999999999</v>
      </c>
      <c r="S579" s="2"/>
      <c r="T579" s="2"/>
      <c r="U579" s="2"/>
      <c r="V579" s="2">
        <f t="shared" si="160"/>
        <v>0</v>
      </c>
      <c r="W579" s="3">
        <f t="shared" si="154"/>
        <v>0</v>
      </c>
      <c r="X579" s="2"/>
      <c r="Y579" s="2"/>
      <c r="Z579" s="2"/>
      <c r="AA579" s="2">
        <f t="shared" si="161"/>
        <v>0</v>
      </c>
      <c r="AB579" s="3">
        <f t="shared" si="155"/>
        <v>0</v>
      </c>
      <c r="AC579" s="2"/>
      <c r="AD579" s="2"/>
      <c r="AE579" s="2"/>
      <c r="AF579" s="2">
        <f t="shared" si="162"/>
        <v>0</v>
      </c>
      <c r="AG579" s="3">
        <f t="shared" si="156"/>
        <v>0</v>
      </c>
      <c r="AH579" s="2"/>
      <c r="AI579" s="2"/>
      <c r="AJ579" s="2"/>
      <c r="AK579" s="2">
        <f t="shared" si="163"/>
        <v>0</v>
      </c>
      <c r="AL579" s="4">
        <f t="shared" si="157"/>
        <v>0</v>
      </c>
      <c r="AM579" s="2"/>
      <c r="AN579" s="2"/>
      <c r="AO579" s="2"/>
      <c r="AP579" s="2">
        <f t="shared" si="164"/>
        <v>0</v>
      </c>
      <c r="AQ579" s="4">
        <f t="shared" si="158"/>
        <v>0</v>
      </c>
      <c r="AR579" s="2"/>
      <c r="AS579" s="2"/>
      <c r="AT579" s="2"/>
      <c r="AU579" s="2">
        <f t="shared" si="165"/>
        <v>0</v>
      </c>
      <c r="AV579" s="4">
        <f t="shared" si="159"/>
        <v>0</v>
      </c>
    </row>
    <row r="580" spans="1:48" ht="24.75" x14ac:dyDescent="0.25">
      <c r="A580" s="14">
        <v>105002901</v>
      </c>
      <c r="B580" s="15" t="str">
        <f>VLOOKUP(A580,'[31]MEDICAMENTOS OCT-NOV-DIC 2025'!$B$2:$D$1754,3,0)</f>
        <v>LIGNOCAÍNA (LIDOCAÍNA) 2%, jalea, tubo,  20-30g, Vía Tópica.</v>
      </c>
      <c r="C580" s="16">
        <v>12.25</v>
      </c>
      <c r="D580" s="17">
        <v>0</v>
      </c>
      <c r="E580" s="17">
        <v>0</v>
      </c>
      <c r="F580" s="17">
        <v>167</v>
      </c>
      <c r="G580" s="18">
        <f t="shared" si="166"/>
        <v>167</v>
      </c>
      <c r="H580" s="16">
        <f t="shared" si="167"/>
        <v>2045.75</v>
      </c>
      <c r="I580" s="17">
        <v>1000</v>
      </c>
      <c r="J580" s="17">
        <v>200</v>
      </c>
      <c r="K580" s="17">
        <v>460</v>
      </c>
      <c r="L580" s="19">
        <f t="shared" si="152"/>
        <v>1660</v>
      </c>
      <c r="M580" s="20">
        <f t="shared" si="153"/>
        <v>20335</v>
      </c>
      <c r="N580" s="17">
        <v>980</v>
      </c>
      <c r="O580" s="17">
        <v>96</v>
      </c>
      <c r="P580" s="17">
        <v>185</v>
      </c>
      <c r="Q580" s="21">
        <f t="shared" si="168"/>
        <v>1261</v>
      </c>
      <c r="R580" s="22">
        <f t="shared" si="169"/>
        <v>15447.25</v>
      </c>
      <c r="S580" s="2"/>
      <c r="T580" s="2"/>
      <c r="U580" s="2"/>
      <c r="V580" s="2">
        <f t="shared" si="160"/>
        <v>0</v>
      </c>
      <c r="W580" s="3">
        <f t="shared" si="154"/>
        <v>0</v>
      </c>
      <c r="X580" s="2"/>
      <c r="Y580" s="2"/>
      <c r="Z580" s="2"/>
      <c r="AA580" s="2">
        <f t="shared" si="161"/>
        <v>0</v>
      </c>
      <c r="AB580" s="3">
        <f t="shared" si="155"/>
        <v>0</v>
      </c>
      <c r="AC580" s="2"/>
      <c r="AD580" s="2"/>
      <c r="AE580" s="2"/>
      <c r="AF580" s="2">
        <f t="shared" si="162"/>
        <v>0</v>
      </c>
      <c r="AG580" s="3">
        <f t="shared" si="156"/>
        <v>0</v>
      </c>
      <c r="AH580" s="2"/>
      <c r="AI580" s="2"/>
      <c r="AJ580" s="2"/>
      <c r="AK580" s="2">
        <f t="shared" si="163"/>
        <v>0</v>
      </c>
      <c r="AL580" s="4">
        <f t="shared" si="157"/>
        <v>0</v>
      </c>
      <c r="AM580" s="2"/>
      <c r="AN580" s="2"/>
      <c r="AO580" s="2"/>
      <c r="AP580" s="2">
        <f t="shared" si="164"/>
        <v>0</v>
      </c>
      <c r="AQ580" s="4">
        <f t="shared" si="158"/>
        <v>0</v>
      </c>
      <c r="AR580" s="2"/>
      <c r="AS580" s="2"/>
      <c r="AT580" s="2"/>
      <c r="AU580" s="2">
        <f t="shared" si="165"/>
        <v>0</v>
      </c>
      <c r="AV580" s="4">
        <f t="shared" si="159"/>
        <v>0</v>
      </c>
    </row>
    <row r="581" spans="1:48" ht="36.75" x14ac:dyDescent="0.25">
      <c r="A581" s="14">
        <v>105004901</v>
      </c>
      <c r="B581" s="15" t="str">
        <f>VLOOKUP(A581,'[31]MEDICAMENTOS OCT-NOV-DIC 2025'!$B$2:$D$1754,3,0)</f>
        <v>PARACETAMOL (ACETAMINOFEN), 250-300MG. SUPOSITORIOS PEDIÁTRICOS, VIA RECTAL.</v>
      </c>
      <c r="C581" s="16">
        <v>0.15</v>
      </c>
      <c r="D581" s="17">
        <v>15000</v>
      </c>
      <c r="E581" s="17">
        <v>640</v>
      </c>
      <c r="F581" s="17">
        <v>1500</v>
      </c>
      <c r="G581" s="18">
        <f t="shared" si="166"/>
        <v>17140</v>
      </c>
      <c r="H581" s="16">
        <f t="shared" si="167"/>
        <v>2571</v>
      </c>
      <c r="I581" s="17">
        <v>19600</v>
      </c>
      <c r="J581" s="17">
        <v>640</v>
      </c>
      <c r="K581" s="17">
        <v>5500</v>
      </c>
      <c r="L581" s="19">
        <f t="shared" si="152"/>
        <v>25740</v>
      </c>
      <c r="M581" s="20">
        <f t="shared" si="153"/>
        <v>3861</v>
      </c>
      <c r="N581" s="17">
        <v>19150</v>
      </c>
      <c r="O581" s="17">
        <v>440</v>
      </c>
      <c r="P581" s="17">
        <v>5150</v>
      </c>
      <c r="Q581" s="21">
        <f t="shared" si="168"/>
        <v>24740</v>
      </c>
      <c r="R581" s="22">
        <f t="shared" si="169"/>
        <v>3711</v>
      </c>
      <c r="S581" s="2"/>
      <c r="T581" s="2"/>
      <c r="U581" s="2"/>
      <c r="V581" s="2">
        <f t="shared" si="160"/>
        <v>0</v>
      </c>
      <c r="W581" s="3">
        <f t="shared" si="154"/>
        <v>0</v>
      </c>
      <c r="X581" s="2"/>
      <c r="Y581" s="2"/>
      <c r="Z581" s="2"/>
      <c r="AA581" s="2">
        <f t="shared" si="161"/>
        <v>0</v>
      </c>
      <c r="AB581" s="3">
        <f t="shared" si="155"/>
        <v>0</v>
      </c>
      <c r="AC581" s="2"/>
      <c r="AD581" s="2"/>
      <c r="AE581" s="2"/>
      <c r="AF581" s="2">
        <f t="shared" si="162"/>
        <v>0</v>
      </c>
      <c r="AG581" s="3">
        <f t="shared" si="156"/>
        <v>0</v>
      </c>
      <c r="AH581" s="2"/>
      <c r="AI581" s="2"/>
      <c r="AJ581" s="2"/>
      <c r="AK581" s="2">
        <f t="shared" si="163"/>
        <v>0</v>
      </c>
      <c r="AL581" s="4">
        <f t="shared" si="157"/>
        <v>0</v>
      </c>
      <c r="AM581" s="2"/>
      <c r="AN581" s="2"/>
      <c r="AO581" s="2"/>
      <c r="AP581" s="2">
        <f t="shared" si="164"/>
        <v>0</v>
      </c>
      <c r="AQ581" s="4">
        <f t="shared" si="158"/>
        <v>0</v>
      </c>
      <c r="AR581" s="2"/>
      <c r="AS581" s="2"/>
      <c r="AT581" s="2"/>
      <c r="AU581" s="2">
        <f t="shared" si="165"/>
        <v>0</v>
      </c>
      <c r="AV581" s="4">
        <f t="shared" si="159"/>
        <v>0</v>
      </c>
    </row>
    <row r="582" spans="1:48" ht="48.75" x14ac:dyDescent="0.25">
      <c r="A582" s="14">
        <v>105006201</v>
      </c>
      <c r="B582" s="15" t="str">
        <f>VLOOKUP(A582,'[31]MEDICAMENTOS OCT-NOV-DIC 2025'!$B$2:$D$1754,3,0)</f>
        <v>METACRESOLSULFÓNICO ÁCIDO con FORMALDEHÍDO (POLICRESULENO) 18mg/g, gel,  tubo con aplicador, 50g, Vía Vaginal.</v>
      </c>
      <c r="C582" s="16">
        <v>14.5</v>
      </c>
      <c r="D582" s="17">
        <v>2652</v>
      </c>
      <c r="E582" s="17">
        <v>2555</v>
      </c>
      <c r="F582" s="17">
        <v>735</v>
      </c>
      <c r="G582" s="18">
        <f t="shared" si="166"/>
        <v>5942</v>
      </c>
      <c r="H582" s="16">
        <f t="shared" si="167"/>
        <v>86159</v>
      </c>
      <c r="I582" s="17">
        <v>2640</v>
      </c>
      <c r="J582" s="17">
        <v>2485</v>
      </c>
      <c r="K582" s="17">
        <v>625</v>
      </c>
      <c r="L582" s="19">
        <f t="shared" si="152"/>
        <v>5750</v>
      </c>
      <c r="M582" s="20">
        <f t="shared" si="153"/>
        <v>83375</v>
      </c>
      <c r="N582" s="17">
        <v>2620</v>
      </c>
      <c r="O582" s="17">
        <v>2427</v>
      </c>
      <c r="P582" s="17">
        <v>554</v>
      </c>
      <c r="Q582" s="21">
        <f t="shared" si="168"/>
        <v>5601</v>
      </c>
      <c r="R582" s="22">
        <f t="shared" si="169"/>
        <v>81214.5</v>
      </c>
      <c r="S582" s="2"/>
      <c r="T582" s="2"/>
      <c r="U582" s="2"/>
      <c r="V582" s="2">
        <f t="shared" si="160"/>
        <v>0</v>
      </c>
      <c r="W582" s="3">
        <f t="shared" si="154"/>
        <v>0</v>
      </c>
      <c r="X582" s="2"/>
      <c r="Y582" s="2"/>
      <c r="Z582" s="2"/>
      <c r="AA582" s="2">
        <f t="shared" si="161"/>
        <v>0</v>
      </c>
      <c r="AB582" s="3">
        <f t="shared" si="155"/>
        <v>0</v>
      </c>
      <c r="AC582" s="2"/>
      <c r="AD582" s="2"/>
      <c r="AE582" s="2"/>
      <c r="AF582" s="2">
        <f t="shared" si="162"/>
        <v>0</v>
      </c>
      <c r="AG582" s="3">
        <f t="shared" si="156"/>
        <v>0</v>
      </c>
      <c r="AH582" s="2"/>
      <c r="AI582" s="2"/>
      <c r="AJ582" s="2"/>
      <c r="AK582" s="2">
        <f t="shared" si="163"/>
        <v>0</v>
      </c>
      <c r="AL582" s="4">
        <f t="shared" si="157"/>
        <v>0</v>
      </c>
      <c r="AM582" s="2"/>
      <c r="AN582" s="2"/>
      <c r="AO582" s="2"/>
      <c r="AP582" s="2">
        <f t="shared" si="164"/>
        <v>0</v>
      </c>
      <c r="AQ582" s="4">
        <f t="shared" si="158"/>
        <v>0</v>
      </c>
      <c r="AR582" s="2"/>
      <c r="AS582" s="2"/>
      <c r="AT582" s="2"/>
      <c r="AU582" s="2">
        <f t="shared" si="165"/>
        <v>0</v>
      </c>
      <c r="AV582" s="4">
        <f t="shared" si="159"/>
        <v>0</v>
      </c>
    </row>
    <row r="583" spans="1:48" ht="24.75" x14ac:dyDescent="0.25">
      <c r="A583" s="14">
        <v>105007201</v>
      </c>
      <c r="B583" s="15" t="str">
        <f>VLOOKUP(A583,'[31]MEDICAMENTOS OCT-NOV-DIC 2025'!$B$2:$D$1754,3,0)</f>
        <v>DICLOFENACO SÓDICO 50mg,  supositorio, Vía Rectal.</v>
      </c>
      <c r="C583" s="16">
        <v>0.49</v>
      </c>
      <c r="D583" s="17">
        <v>0</v>
      </c>
      <c r="E583" s="17">
        <v>0</v>
      </c>
      <c r="F583" s="17">
        <v>0</v>
      </c>
      <c r="G583" s="18">
        <f t="shared" si="166"/>
        <v>0</v>
      </c>
      <c r="H583" s="16">
        <f t="shared" si="167"/>
        <v>0</v>
      </c>
      <c r="I583" s="17">
        <v>0</v>
      </c>
      <c r="J583" s="17">
        <v>0</v>
      </c>
      <c r="K583" s="17">
        <v>0</v>
      </c>
      <c r="L583" s="19">
        <f t="shared" si="152"/>
        <v>0</v>
      </c>
      <c r="M583" s="20">
        <f t="shared" si="153"/>
        <v>0</v>
      </c>
      <c r="N583" s="17">
        <v>0</v>
      </c>
      <c r="O583" s="17">
        <v>0</v>
      </c>
      <c r="P583" s="17">
        <v>0</v>
      </c>
      <c r="Q583" s="21">
        <f t="shared" si="168"/>
        <v>0</v>
      </c>
      <c r="R583" s="22">
        <f t="shared" si="169"/>
        <v>0</v>
      </c>
      <c r="S583" s="2"/>
      <c r="T583" s="2"/>
      <c r="U583" s="2"/>
      <c r="V583" s="2">
        <f t="shared" si="160"/>
        <v>0</v>
      </c>
      <c r="W583" s="3">
        <f t="shared" si="154"/>
        <v>0</v>
      </c>
      <c r="X583" s="2"/>
      <c r="Y583" s="2"/>
      <c r="Z583" s="2"/>
      <c r="AA583" s="2">
        <f t="shared" si="161"/>
        <v>0</v>
      </c>
      <c r="AB583" s="3">
        <f t="shared" si="155"/>
        <v>0</v>
      </c>
      <c r="AC583" s="2"/>
      <c r="AD583" s="2"/>
      <c r="AE583" s="2"/>
      <c r="AF583" s="2">
        <f t="shared" si="162"/>
        <v>0</v>
      </c>
      <c r="AG583" s="3">
        <f t="shared" si="156"/>
        <v>0</v>
      </c>
      <c r="AH583" s="2"/>
      <c r="AI583" s="2"/>
      <c r="AJ583" s="2"/>
      <c r="AK583" s="2">
        <f t="shared" si="163"/>
        <v>0</v>
      </c>
      <c r="AL583" s="4">
        <f t="shared" si="157"/>
        <v>0</v>
      </c>
      <c r="AM583" s="2"/>
      <c r="AN583" s="2"/>
      <c r="AO583" s="2"/>
      <c r="AP583" s="2">
        <f t="shared" si="164"/>
        <v>0</v>
      </c>
      <c r="AQ583" s="4">
        <f t="shared" si="158"/>
        <v>0</v>
      </c>
      <c r="AR583" s="2"/>
      <c r="AS583" s="2"/>
      <c r="AT583" s="2"/>
      <c r="AU583" s="2">
        <f t="shared" si="165"/>
        <v>0</v>
      </c>
      <c r="AV583" s="4">
        <f t="shared" si="159"/>
        <v>0</v>
      </c>
    </row>
    <row r="584" spans="1:48" ht="36.75" x14ac:dyDescent="0.25">
      <c r="A584" s="14">
        <v>105007701</v>
      </c>
      <c r="B584" s="15" t="str">
        <f>VLOOKUP(A584,'[31]MEDICAMENTOS OCT-NOV-DIC 2025'!$B$2:$D$1754,3,0)</f>
        <v>IMIDAZOLES: CLOTRIMAZOL, ISOCONAZOL, MICONAZOL, 1-2%, CREMA O JALEA, TUBO CON APLICADOR, 35-40G, VÍA VAGINAL</v>
      </c>
      <c r="C584" s="16">
        <v>0.7</v>
      </c>
      <c r="D584" s="17">
        <v>53652</v>
      </c>
      <c r="E584" s="17">
        <v>1779</v>
      </c>
      <c r="F584" s="17">
        <v>10759</v>
      </c>
      <c r="G584" s="18">
        <f t="shared" si="166"/>
        <v>66190</v>
      </c>
      <c r="H584" s="16">
        <f t="shared" si="167"/>
        <v>46333</v>
      </c>
      <c r="I584" s="17">
        <v>59819</v>
      </c>
      <c r="J584" s="17">
        <v>312</v>
      </c>
      <c r="K584" s="17">
        <v>22199</v>
      </c>
      <c r="L584" s="19">
        <f t="shared" si="152"/>
        <v>82330</v>
      </c>
      <c r="M584" s="20">
        <f t="shared" si="153"/>
        <v>57630.999999999993</v>
      </c>
      <c r="N584" s="17">
        <v>57521</v>
      </c>
      <c r="O584" s="17">
        <v>6324</v>
      </c>
      <c r="P584" s="17">
        <v>19775</v>
      </c>
      <c r="Q584" s="21">
        <f t="shared" si="168"/>
        <v>83620</v>
      </c>
      <c r="R584" s="22">
        <f t="shared" si="169"/>
        <v>58533.999999999993</v>
      </c>
      <c r="S584" s="2"/>
      <c r="T584" s="2"/>
      <c r="U584" s="2"/>
      <c r="V584" s="2">
        <f t="shared" si="160"/>
        <v>0</v>
      </c>
      <c r="W584" s="3">
        <f t="shared" si="154"/>
        <v>0</v>
      </c>
      <c r="X584" s="2"/>
      <c r="Y584" s="2"/>
      <c r="Z584" s="2"/>
      <c r="AA584" s="2">
        <f t="shared" si="161"/>
        <v>0</v>
      </c>
      <c r="AB584" s="3">
        <f t="shared" si="155"/>
        <v>0</v>
      </c>
      <c r="AC584" s="2"/>
      <c r="AD584" s="2"/>
      <c r="AE584" s="2"/>
      <c r="AF584" s="2">
        <f t="shared" si="162"/>
        <v>0</v>
      </c>
      <c r="AG584" s="3">
        <f t="shared" si="156"/>
        <v>0</v>
      </c>
      <c r="AH584" s="2"/>
      <c r="AI584" s="2"/>
      <c r="AJ584" s="2"/>
      <c r="AK584" s="2">
        <f t="shared" si="163"/>
        <v>0</v>
      </c>
      <c r="AL584" s="4">
        <f t="shared" si="157"/>
        <v>0</v>
      </c>
      <c r="AM584" s="2"/>
      <c r="AN584" s="2"/>
      <c r="AO584" s="2"/>
      <c r="AP584" s="2">
        <f t="shared" si="164"/>
        <v>0</v>
      </c>
      <c r="AQ584" s="4">
        <f t="shared" si="158"/>
        <v>0</v>
      </c>
      <c r="AR584" s="2"/>
      <c r="AS584" s="2"/>
      <c r="AT584" s="2"/>
      <c r="AU584" s="2">
        <f t="shared" si="165"/>
        <v>0</v>
      </c>
      <c r="AV584" s="4">
        <f t="shared" si="159"/>
        <v>0</v>
      </c>
    </row>
    <row r="585" spans="1:48" ht="36.75" x14ac:dyDescent="0.25">
      <c r="A585" s="14">
        <v>105007801</v>
      </c>
      <c r="B585" s="15" t="str">
        <f>VLOOKUP(A585,'[31]MEDICAMENTOS OCT-NOV-DIC 2025'!$B$2:$D$1754,3,0)</f>
        <v>DINOPROSTONE, 2MG/3G, GEL, TUBO CON APLICADOR PRECARGADO O JERINGA, VÍA VAGINAL.</v>
      </c>
      <c r="C585" s="16">
        <v>37.799999999999997</v>
      </c>
      <c r="D585" s="17">
        <v>1250</v>
      </c>
      <c r="E585" s="17">
        <v>249</v>
      </c>
      <c r="F585" s="17">
        <v>740</v>
      </c>
      <c r="G585" s="18">
        <f t="shared" si="166"/>
        <v>2239</v>
      </c>
      <c r="H585" s="16">
        <f t="shared" si="167"/>
        <v>84634.2</v>
      </c>
      <c r="I585" s="17">
        <v>750</v>
      </c>
      <c r="J585" s="17">
        <v>139</v>
      </c>
      <c r="K585" s="17">
        <v>580</v>
      </c>
      <c r="L585" s="19">
        <f t="shared" si="152"/>
        <v>1469</v>
      </c>
      <c r="M585" s="20">
        <f t="shared" si="153"/>
        <v>55528.2</v>
      </c>
      <c r="N585" s="17">
        <v>45</v>
      </c>
      <c r="O585" s="17">
        <v>0</v>
      </c>
      <c r="P585" s="17">
        <v>480</v>
      </c>
      <c r="Q585" s="21">
        <f t="shared" si="168"/>
        <v>525</v>
      </c>
      <c r="R585" s="22">
        <f t="shared" si="169"/>
        <v>19845</v>
      </c>
      <c r="S585" s="2"/>
      <c r="T585" s="2"/>
      <c r="U585" s="2"/>
      <c r="V585" s="2">
        <f t="shared" si="160"/>
        <v>0</v>
      </c>
      <c r="W585" s="3">
        <f t="shared" si="154"/>
        <v>0</v>
      </c>
      <c r="X585" s="2"/>
      <c r="Y585" s="2"/>
      <c r="Z585" s="2"/>
      <c r="AA585" s="2">
        <f t="shared" si="161"/>
        <v>0</v>
      </c>
      <c r="AB585" s="3">
        <f t="shared" si="155"/>
        <v>0</v>
      </c>
      <c r="AC585" s="2"/>
      <c r="AD585" s="2"/>
      <c r="AE585" s="2"/>
      <c r="AF585" s="2">
        <f t="shared" si="162"/>
        <v>0</v>
      </c>
      <c r="AG585" s="3">
        <f t="shared" si="156"/>
        <v>0</v>
      </c>
      <c r="AH585" s="2"/>
      <c r="AI585" s="2"/>
      <c r="AJ585" s="2"/>
      <c r="AK585" s="2">
        <f t="shared" si="163"/>
        <v>0</v>
      </c>
      <c r="AL585" s="4">
        <f t="shared" si="157"/>
        <v>0</v>
      </c>
      <c r="AM585" s="2"/>
      <c r="AN585" s="2"/>
      <c r="AO585" s="2"/>
      <c r="AP585" s="2">
        <f t="shared" si="164"/>
        <v>0</v>
      </c>
      <c r="AQ585" s="4">
        <f t="shared" si="158"/>
        <v>0</v>
      </c>
      <c r="AR585" s="2"/>
      <c r="AS585" s="2"/>
      <c r="AT585" s="2"/>
      <c r="AU585" s="2">
        <f t="shared" si="165"/>
        <v>0</v>
      </c>
      <c r="AV585" s="4">
        <f t="shared" si="159"/>
        <v>0</v>
      </c>
    </row>
    <row r="586" spans="1:48" ht="24.75" x14ac:dyDescent="0.25">
      <c r="A586" s="14">
        <v>105008101</v>
      </c>
      <c r="B586" s="15" t="str">
        <f>VLOOKUP(A586,'[31]MEDICAMENTOS OCT-NOV-DIC 2025'!$B$2:$D$1754,3,0)</f>
        <v>LEVONORGESTREL 52mg (20mcg/24horas), sistema Intrauterino.</v>
      </c>
      <c r="C586" s="16">
        <v>155</v>
      </c>
      <c r="D586" s="17">
        <v>781</v>
      </c>
      <c r="E586" s="17">
        <v>35</v>
      </c>
      <c r="F586" s="17">
        <v>0</v>
      </c>
      <c r="G586" s="18">
        <f t="shared" si="166"/>
        <v>816</v>
      </c>
      <c r="H586" s="16">
        <f t="shared" si="167"/>
        <v>126480</v>
      </c>
      <c r="I586" s="17">
        <v>724</v>
      </c>
      <c r="J586" s="17">
        <v>31</v>
      </c>
      <c r="K586" s="17">
        <v>20</v>
      </c>
      <c r="L586" s="19">
        <f t="shared" si="152"/>
        <v>775</v>
      </c>
      <c r="M586" s="20">
        <f t="shared" si="153"/>
        <v>120125</v>
      </c>
      <c r="N586" s="17">
        <v>669</v>
      </c>
      <c r="O586" s="17">
        <v>39</v>
      </c>
      <c r="P586" s="17">
        <v>5</v>
      </c>
      <c r="Q586" s="21">
        <f t="shared" si="168"/>
        <v>713</v>
      </c>
      <c r="R586" s="22">
        <f t="shared" si="169"/>
        <v>110515</v>
      </c>
      <c r="S586" s="2"/>
      <c r="T586" s="2"/>
      <c r="U586" s="2"/>
      <c r="V586" s="2"/>
      <c r="W586" s="3"/>
      <c r="X586" s="2"/>
      <c r="Y586" s="2"/>
      <c r="Z586" s="2"/>
      <c r="AA586" s="2"/>
      <c r="AB586" s="3"/>
      <c r="AC586" s="2"/>
      <c r="AD586" s="2"/>
      <c r="AE586" s="2"/>
      <c r="AF586" s="2"/>
      <c r="AG586" s="3"/>
      <c r="AH586" s="2"/>
      <c r="AI586" s="2"/>
      <c r="AJ586" s="2"/>
      <c r="AK586" s="2"/>
      <c r="AL586" s="4"/>
      <c r="AM586" s="2"/>
      <c r="AN586" s="2"/>
      <c r="AO586" s="2"/>
      <c r="AP586" s="2"/>
      <c r="AQ586" s="4"/>
      <c r="AR586" s="2"/>
      <c r="AS586" s="2"/>
      <c r="AT586" s="2"/>
      <c r="AU586" s="2"/>
      <c r="AV586" s="4"/>
    </row>
    <row r="587" spans="1:48" x14ac:dyDescent="0.25">
      <c r="A587" s="14">
        <v>105008201</v>
      </c>
      <c r="B587" s="15" t="str">
        <f>VLOOKUP(A587,'[31]MEDICAMENTOS OCT-NOV-DIC 2025'!$B$2:$D$1754,3,0)</f>
        <v>LIDOCAINA 700MG, PARCHE, VIA TOPICA.</v>
      </c>
      <c r="C587" s="16">
        <v>5.64</v>
      </c>
      <c r="D587" s="17">
        <v>96815</v>
      </c>
      <c r="E587" s="17">
        <v>2070</v>
      </c>
      <c r="F587" s="17">
        <v>7100</v>
      </c>
      <c r="G587" s="18">
        <f t="shared" si="166"/>
        <v>105985</v>
      </c>
      <c r="H587" s="16">
        <f t="shared" si="167"/>
        <v>597755.4</v>
      </c>
      <c r="I587" s="17">
        <v>82665</v>
      </c>
      <c r="J587" s="17">
        <v>0</v>
      </c>
      <c r="K587" s="17">
        <v>5265</v>
      </c>
      <c r="L587" s="19">
        <f t="shared" si="152"/>
        <v>87930</v>
      </c>
      <c r="M587" s="20">
        <f t="shared" si="153"/>
        <v>495925.19999999995</v>
      </c>
      <c r="N587" s="17">
        <v>36275</v>
      </c>
      <c r="O587" s="17">
        <v>0</v>
      </c>
      <c r="P587" s="17">
        <v>2465</v>
      </c>
      <c r="Q587" s="21">
        <f t="shared" si="168"/>
        <v>38740</v>
      </c>
      <c r="R587" s="22">
        <f t="shared" si="169"/>
        <v>218493.59999999998</v>
      </c>
      <c r="S587" s="2"/>
      <c r="T587" s="2"/>
      <c r="U587" s="2"/>
      <c r="V587" s="2">
        <f t="shared" si="160"/>
        <v>0</v>
      </c>
      <c r="W587" s="3">
        <f t="shared" si="154"/>
        <v>0</v>
      </c>
      <c r="X587" s="2"/>
      <c r="Y587" s="2"/>
      <c r="Z587" s="2"/>
      <c r="AA587" s="2">
        <f t="shared" si="161"/>
        <v>0</v>
      </c>
      <c r="AB587" s="3">
        <f t="shared" si="155"/>
        <v>0</v>
      </c>
      <c r="AC587" s="2"/>
      <c r="AD587" s="2"/>
      <c r="AE587" s="2"/>
      <c r="AF587" s="2">
        <f t="shared" si="162"/>
        <v>0</v>
      </c>
      <c r="AG587" s="3">
        <f t="shared" si="156"/>
        <v>0</v>
      </c>
      <c r="AH587" s="2"/>
      <c r="AI587" s="2"/>
      <c r="AJ587" s="2"/>
      <c r="AK587" s="2">
        <f t="shared" si="163"/>
        <v>0</v>
      </c>
      <c r="AL587" s="4">
        <f t="shared" si="157"/>
        <v>0</v>
      </c>
      <c r="AM587" s="2"/>
      <c r="AN587" s="2"/>
      <c r="AO587" s="2"/>
      <c r="AP587" s="2">
        <f t="shared" si="164"/>
        <v>0</v>
      </c>
      <c r="AQ587" s="4">
        <f t="shared" si="158"/>
        <v>0</v>
      </c>
      <c r="AR587" s="2"/>
      <c r="AS587" s="2"/>
      <c r="AT587" s="2"/>
      <c r="AU587" s="2">
        <f t="shared" si="165"/>
        <v>0</v>
      </c>
      <c r="AV587" s="4">
        <f t="shared" si="159"/>
        <v>0</v>
      </c>
    </row>
    <row r="588" spans="1:48" s="7" customFormat="1" x14ac:dyDescent="0.25">
      <c r="A588" s="23" t="s">
        <v>33</v>
      </c>
      <c r="B588" s="24"/>
      <c r="C588" s="25"/>
      <c r="D588" s="25">
        <f>SUM(D2:D587)</f>
        <v>79481935</v>
      </c>
      <c r="E588" s="25">
        <f t="shared" ref="E588:Q588" si="170">SUM(E2:E587)</f>
        <v>23073103</v>
      </c>
      <c r="F588" s="25">
        <f t="shared" si="170"/>
        <v>23087931</v>
      </c>
      <c r="G588" s="25">
        <f t="shared" si="170"/>
        <v>125642969</v>
      </c>
      <c r="H588" s="13">
        <f>SUM(H2:H587)</f>
        <v>41653238.619999997</v>
      </c>
      <c r="I588" s="25">
        <f t="shared" si="170"/>
        <v>76920378</v>
      </c>
      <c r="J588" s="25">
        <f t="shared" si="170"/>
        <v>26658549</v>
      </c>
      <c r="K588" s="25">
        <f t="shared" si="170"/>
        <v>22435382</v>
      </c>
      <c r="L588" s="25">
        <f t="shared" si="170"/>
        <v>126013109</v>
      </c>
      <c r="M588" s="13">
        <f>SUM(M2:M587)</f>
        <v>44270585.769999996</v>
      </c>
      <c r="N588" s="25">
        <f t="shared" si="170"/>
        <v>74726800</v>
      </c>
      <c r="O588" s="25">
        <f t="shared" si="170"/>
        <v>20856186</v>
      </c>
      <c r="P588" s="25">
        <f t="shared" si="170"/>
        <v>19108632</v>
      </c>
      <c r="Q588" s="25">
        <f t="shared" si="170"/>
        <v>114691618</v>
      </c>
      <c r="R588" s="13">
        <f>SUM(R2:R587)</f>
        <v>48784629.159999974</v>
      </c>
    </row>
  </sheetData>
  <pageMargins left="0.70866141732283472" right="0.70866141732283472" top="0.74803149606299213" bottom="0.74803149606299213" header="0.31496062992125984" footer="0.31496062992125984"/>
  <pageSetup paperSize="123" scale="55" orientation="landscape" r:id="rId1"/>
  <ignoredErrors>
    <ignoredError sqref="G2 G3:G587"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CUADRO Med DE INVENTARIO 20 (2)</vt:lpstr>
      <vt:lpstr>'CUADRO Med DE INVENTARIO 20 (2)'!Títulos_a_imprimir</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cp:lastPrinted>2026-01-31T18:54:18Z</cp:lastPrinted>
  <dcterms:created xsi:type="dcterms:W3CDTF">2025-07-03T18:02:35Z</dcterms:created>
  <dcterms:modified xsi:type="dcterms:W3CDTF">2026-02-25T15:49:28Z</dcterms:modified>
</cp:coreProperties>
</file>