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DINALOG - Correspondiente a marzo 2022\Medicamentos\"/>
    </mc:Choice>
  </mc:AlternateContent>
  <bookViews>
    <workbookView xWindow="0" yWindow="0" windowWidth="24000" windowHeight="9435"/>
  </bookViews>
  <sheets>
    <sheet name="COMPARATIVO FEBRERO MED 2022"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'COMPARATIVO FEBRERO MED 2022'!$D$5:$AM$555</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'COMPARATIVO FEBRERO MED 2022'!$1:$6</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M555" i="1" l="1"/>
  <c r="AL555" i="1"/>
  <c r="AK555" i="1"/>
  <c r="AJ555" i="1"/>
  <c r="AI555" i="1"/>
  <c r="AH555" i="1"/>
  <c r="AG555" i="1"/>
  <c r="AF555" i="1"/>
  <c r="AE555" i="1"/>
  <c r="AC555" i="1"/>
  <c r="AB555" i="1"/>
  <c r="AA555" i="1"/>
  <c r="Z555" i="1"/>
  <c r="Y555" i="1"/>
  <c r="X555" i="1"/>
  <c r="W555" i="1"/>
  <c r="V555" i="1"/>
  <c r="U555" i="1"/>
  <c r="T555" i="1"/>
  <c r="S555" i="1"/>
  <c r="R555" i="1"/>
  <c r="Q555" i="1"/>
  <c r="P555" i="1"/>
  <c r="O555" i="1"/>
  <c r="N555" i="1"/>
  <c r="M555" i="1"/>
  <c r="L555" i="1"/>
  <c r="K555" i="1"/>
  <c r="J555" i="1"/>
  <c r="I555" i="1"/>
  <c r="H555" i="1"/>
  <c r="G555" i="1"/>
  <c r="F555" i="1"/>
  <c r="E555" i="1"/>
  <c r="D555" i="1"/>
  <c r="AD554" i="1"/>
  <c r="AD553" i="1"/>
  <c r="AD552" i="1"/>
  <c r="AD550" i="1"/>
  <c r="AD549" i="1"/>
  <c r="AD548" i="1"/>
  <c r="AD547" i="1"/>
  <c r="AD546" i="1"/>
  <c r="AD545" i="1"/>
  <c r="AD544" i="1"/>
  <c r="AD543" i="1"/>
  <c r="AD542" i="1"/>
  <c r="AD541" i="1"/>
  <c r="AD540" i="1"/>
  <c r="AD537" i="1"/>
  <c r="AD536" i="1"/>
  <c r="AD535" i="1"/>
  <c r="AD534" i="1"/>
  <c r="AD533" i="1"/>
  <c r="AD532" i="1"/>
  <c r="AD531" i="1"/>
  <c r="AD530" i="1"/>
  <c r="AD529" i="1"/>
  <c r="AD528" i="1"/>
  <c r="AD527" i="1"/>
  <c r="AD526" i="1"/>
  <c r="AD525" i="1"/>
  <c r="AD524" i="1"/>
  <c r="AD523" i="1"/>
  <c r="AD522" i="1"/>
  <c r="AD521" i="1"/>
  <c r="AD520" i="1"/>
  <c r="AD519" i="1"/>
  <c r="AD518" i="1"/>
  <c r="AD517" i="1"/>
  <c r="AD516" i="1"/>
  <c r="AD515" i="1"/>
  <c r="AD514" i="1"/>
  <c r="AD512" i="1"/>
  <c r="AD511" i="1"/>
  <c r="AD510" i="1"/>
  <c r="AD509" i="1"/>
  <c r="AD508" i="1"/>
  <c r="AD507" i="1"/>
  <c r="AD506" i="1"/>
  <c r="AD505" i="1"/>
  <c r="AD504" i="1"/>
  <c r="AD503" i="1"/>
  <c r="AD502" i="1"/>
  <c r="AD501" i="1"/>
  <c r="AD500" i="1"/>
  <c r="AD499" i="1"/>
  <c r="AD498" i="1"/>
  <c r="AD497" i="1"/>
  <c r="AD496" i="1"/>
  <c r="AD495" i="1"/>
  <c r="AD494" i="1"/>
  <c r="AD493" i="1"/>
  <c r="AD492" i="1"/>
  <c r="AD491" i="1"/>
  <c r="AD490" i="1"/>
  <c r="AD489" i="1"/>
  <c r="AD488" i="1"/>
  <c r="AD487" i="1"/>
  <c r="AD486" i="1"/>
  <c r="AD485" i="1"/>
  <c r="AD484" i="1"/>
  <c r="AD483" i="1"/>
  <c r="AD482" i="1"/>
  <c r="AD481" i="1"/>
  <c r="AD480" i="1"/>
  <c r="AD479" i="1"/>
  <c r="AD478" i="1"/>
  <c r="AD477" i="1"/>
  <c r="AD476" i="1"/>
  <c r="AD475" i="1"/>
  <c r="AD474" i="1"/>
  <c r="AD473" i="1"/>
  <c r="AD472" i="1"/>
  <c r="AD471" i="1"/>
  <c r="AD470" i="1"/>
  <c r="AD469" i="1"/>
  <c r="AD468" i="1"/>
  <c r="AD467" i="1"/>
  <c r="AD466" i="1"/>
  <c r="AD465" i="1"/>
  <c r="AD464" i="1"/>
  <c r="AD463" i="1"/>
  <c r="AD462" i="1"/>
  <c r="AD461" i="1"/>
  <c r="AD460" i="1"/>
  <c r="AD459" i="1"/>
  <c r="AD458" i="1"/>
  <c r="AD457" i="1"/>
  <c r="AD456" i="1"/>
  <c r="AD455" i="1"/>
  <c r="AD454" i="1"/>
  <c r="AD453" i="1"/>
  <c r="AD452" i="1"/>
  <c r="AD451" i="1"/>
  <c r="AD450" i="1"/>
  <c r="AD449" i="1"/>
  <c r="AD448" i="1"/>
  <c r="AD447" i="1"/>
  <c r="AD446" i="1"/>
  <c r="AD445" i="1"/>
  <c r="AD444" i="1"/>
  <c r="AD443" i="1"/>
  <c r="AD442" i="1"/>
  <c r="AD441" i="1"/>
  <c r="AD440" i="1"/>
  <c r="AD439" i="1"/>
  <c r="AD438" i="1"/>
  <c r="AD437" i="1"/>
  <c r="AD436" i="1"/>
  <c r="AD434" i="1"/>
  <c r="AD433" i="1"/>
  <c r="AD432" i="1"/>
  <c r="AD431" i="1"/>
  <c r="AD430" i="1"/>
  <c r="AD429" i="1"/>
  <c r="AD428" i="1"/>
  <c r="AD427" i="1"/>
  <c r="AD426" i="1"/>
  <c r="AD425" i="1"/>
  <c r="AD424" i="1"/>
  <c r="AD423" i="1"/>
  <c r="AD422" i="1"/>
  <c r="AD421" i="1"/>
  <c r="AD420" i="1"/>
  <c r="AD419" i="1"/>
  <c r="AD418" i="1"/>
  <c r="AD417" i="1"/>
  <c r="AD416" i="1"/>
  <c r="AD415" i="1"/>
  <c r="AD414" i="1"/>
  <c r="AD413" i="1"/>
  <c r="AD412" i="1"/>
  <c r="AD411" i="1"/>
  <c r="AD410" i="1"/>
  <c r="AD409" i="1"/>
  <c r="AD408" i="1"/>
  <c r="AD407" i="1"/>
  <c r="AD406" i="1"/>
  <c r="AD405" i="1"/>
  <c r="AD404" i="1"/>
  <c r="AD403" i="1"/>
  <c r="AD402" i="1"/>
  <c r="AD401" i="1"/>
  <c r="AD400" i="1"/>
  <c r="AD399" i="1"/>
  <c r="AD398" i="1"/>
  <c r="AD397" i="1"/>
  <c r="AD396" i="1"/>
  <c r="AD395" i="1"/>
  <c r="AD394" i="1"/>
  <c r="AD393" i="1"/>
  <c r="AD392" i="1"/>
  <c r="AD391" i="1"/>
  <c r="AD390" i="1"/>
  <c r="AD389" i="1"/>
  <c r="AD388" i="1"/>
  <c r="AD387" i="1"/>
  <c r="AD386" i="1"/>
  <c r="AD385" i="1"/>
  <c r="AD384" i="1"/>
  <c r="AD383" i="1"/>
  <c r="AD382" i="1"/>
  <c r="AD381" i="1"/>
  <c r="AD380" i="1"/>
  <c r="AD379" i="1"/>
  <c r="AD378" i="1"/>
  <c r="AD377" i="1"/>
  <c r="AD376" i="1"/>
  <c r="AD375" i="1"/>
  <c r="AD374" i="1"/>
  <c r="AD373" i="1"/>
  <c r="AD372" i="1"/>
  <c r="AD371" i="1"/>
  <c r="AD370" i="1"/>
  <c r="AD369" i="1"/>
  <c r="AD368" i="1"/>
  <c r="AD367" i="1"/>
  <c r="AD366" i="1"/>
  <c r="AD365" i="1"/>
  <c r="AD364" i="1"/>
  <c r="AD363" i="1"/>
  <c r="AD362" i="1"/>
  <c r="AD361" i="1"/>
  <c r="AD360" i="1"/>
  <c r="AD359" i="1"/>
  <c r="AD358" i="1"/>
  <c r="AD357" i="1"/>
  <c r="AD356" i="1"/>
  <c r="AD355" i="1"/>
  <c r="AD354" i="1"/>
  <c r="AD353" i="1"/>
  <c r="AD352" i="1"/>
  <c r="AD351" i="1"/>
  <c r="AD350" i="1"/>
  <c r="AD349" i="1"/>
  <c r="AD348" i="1"/>
  <c r="AD347" i="1"/>
  <c r="AD346" i="1"/>
  <c r="AD345" i="1"/>
  <c r="AD344" i="1"/>
  <c r="AD343" i="1"/>
  <c r="AD342" i="1"/>
  <c r="AD341" i="1"/>
  <c r="AD340" i="1"/>
  <c r="AD339" i="1"/>
  <c r="AD338" i="1"/>
  <c r="AD337" i="1"/>
  <c r="AD336" i="1"/>
  <c r="AD335" i="1"/>
  <c r="AD334" i="1"/>
  <c r="AD333" i="1"/>
  <c r="AD331" i="1"/>
  <c r="AD330" i="1"/>
  <c r="AD329" i="1"/>
  <c r="AD328" i="1"/>
  <c r="AD327" i="1"/>
  <c r="AD326" i="1"/>
  <c r="AD325" i="1"/>
  <c r="AD324" i="1"/>
  <c r="AD322" i="1"/>
  <c r="AD321" i="1"/>
  <c r="AD320" i="1"/>
  <c r="AD319" i="1"/>
  <c r="AD318" i="1"/>
  <c r="AD317" i="1"/>
  <c r="AD316" i="1"/>
  <c r="AD315" i="1"/>
  <c r="AD314" i="1"/>
  <c r="AD313" i="1"/>
  <c r="AD312" i="1"/>
  <c r="AD311" i="1"/>
  <c r="AD310" i="1"/>
  <c r="AD309" i="1"/>
  <c r="AD308" i="1"/>
  <c r="AD307" i="1"/>
  <c r="AD306" i="1"/>
  <c r="AD305" i="1"/>
  <c r="AD304" i="1"/>
  <c r="AD303" i="1"/>
  <c r="AD302" i="1"/>
  <c r="AD301" i="1"/>
  <c r="AD300" i="1"/>
  <c r="AD299" i="1"/>
  <c r="AD298" i="1"/>
  <c r="AD297" i="1"/>
  <c r="AD296" i="1"/>
  <c r="AD295" i="1"/>
  <c r="AD294" i="1"/>
  <c r="AD293" i="1"/>
  <c r="AD292" i="1"/>
  <c r="AD291" i="1"/>
  <c r="AD290" i="1"/>
  <c r="AD289" i="1"/>
  <c r="AD288" i="1"/>
  <c r="AD287" i="1"/>
  <c r="AD286" i="1"/>
  <c r="AD285" i="1"/>
  <c r="AD284" i="1"/>
  <c r="AD283" i="1"/>
  <c r="AD282" i="1"/>
  <c r="AD281" i="1"/>
  <c r="AD280" i="1"/>
  <c r="AD279" i="1"/>
  <c r="AD278" i="1"/>
  <c r="AD277" i="1"/>
  <c r="AD276" i="1"/>
  <c r="AD275" i="1"/>
  <c r="AD274" i="1"/>
  <c r="AD273" i="1"/>
  <c r="AD272" i="1"/>
  <c r="AD271" i="1"/>
  <c r="AD270" i="1"/>
  <c r="AD269" i="1"/>
  <c r="AD268" i="1"/>
  <c r="AD267" i="1"/>
  <c r="AD266" i="1"/>
  <c r="AD265" i="1"/>
  <c r="AD264" i="1"/>
  <c r="AD263" i="1"/>
  <c r="AD262" i="1"/>
  <c r="AD261" i="1"/>
  <c r="AD260" i="1"/>
  <c r="AD259" i="1"/>
  <c r="AD258" i="1"/>
  <c r="AD257" i="1"/>
  <c r="AD256" i="1"/>
  <c r="AD255" i="1"/>
  <c r="AD254" i="1"/>
  <c r="AD253" i="1"/>
  <c r="AD252" i="1"/>
  <c r="AD251" i="1"/>
  <c r="AD250" i="1"/>
  <c r="AD249" i="1"/>
  <c r="AD248" i="1"/>
  <c r="AD247" i="1"/>
  <c r="AD246" i="1"/>
  <c r="AD245" i="1"/>
  <c r="AD244" i="1"/>
  <c r="AD243" i="1"/>
  <c r="AD242" i="1"/>
  <c r="AD241" i="1"/>
  <c r="AD240" i="1"/>
  <c r="AD239" i="1"/>
  <c r="AD238" i="1"/>
  <c r="AD237" i="1"/>
  <c r="AD236" i="1"/>
  <c r="AD235" i="1"/>
  <c r="AD234" i="1"/>
  <c r="AD233" i="1"/>
  <c r="AD232" i="1"/>
  <c r="AD231" i="1"/>
  <c r="AD230" i="1"/>
  <c r="AD229" i="1"/>
  <c r="AD228" i="1"/>
  <c r="AD226" i="1"/>
  <c r="AD225" i="1"/>
  <c r="AD224" i="1"/>
  <c r="AD223" i="1"/>
  <c r="AD222" i="1"/>
  <c r="AD221" i="1"/>
  <c r="AD220" i="1"/>
  <c r="AD219" i="1"/>
  <c r="AD218" i="1"/>
  <c r="AD217" i="1"/>
  <c r="AD215" i="1"/>
  <c r="AD214" i="1"/>
  <c r="AD213" i="1"/>
  <c r="AD212" i="1"/>
  <c r="AD211" i="1"/>
  <c r="AD210" i="1"/>
  <c r="AD209" i="1"/>
  <c r="AD208" i="1"/>
  <c r="AD207" i="1"/>
  <c r="AD206" i="1"/>
  <c r="AD205" i="1"/>
  <c r="AD204" i="1"/>
  <c r="AD203" i="1"/>
  <c r="AD202" i="1"/>
  <c r="AD201" i="1"/>
  <c r="AD200" i="1"/>
  <c r="AD199" i="1"/>
  <c r="AD198" i="1"/>
  <c r="AD197" i="1"/>
  <c r="AD196" i="1"/>
  <c r="AD195" i="1"/>
  <c r="AD194" i="1"/>
  <c r="AD193" i="1"/>
  <c r="AD192" i="1"/>
  <c r="AD191" i="1"/>
  <c r="AD190" i="1"/>
  <c r="AD189" i="1"/>
  <c r="AD188" i="1"/>
  <c r="AD187" i="1"/>
  <c r="AD186" i="1"/>
  <c r="AD185" i="1"/>
  <c r="AD184" i="1"/>
  <c r="AD183" i="1"/>
  <c r="AD182" i="1"/>
  <c r="AD181" i="1"/>
  <c r="AD180" i="1"/>
  <c r="AD179" i="1"/>
  <c r="AD178" i="1"/>
  <c r="AD177" i="1"/>
  <c r="AD176" i="1"/>
  <c r="AD175" i="1"/>
  <c r="AD174" i="1"/>
  <c r="AD173" i="1"/>
  <c r="AD172" i="1"/>
  <c r="AD171" i="1"/>
  <c r="AD170" i="1"/>
  <c r="AD169" i="1"/>
  <c r="AD168" i="1"/>
  <c r="AD167" i="1"/>
  <c r="AD166" i="1"/>
  <c r="AD165" i="1"/>
  <c r="AD164" i="1"/>
  <c r="AD162" i="1"/>
  <c r="AD161" i="1"/>
  <c r="AD160" i="1"/>
  <c r="AD159" i="1"/>
  <c r="AD158" i="1"/>
  <c r="AD157" i="1"/>
  <c r="AD156" i="1"/>
  <c r="AD155" i="1"/>
  <c r="AD154" i="1"/>
  <c r="AD153" i="1"/>
  <c r="AD151" i="1"/>
  <c r="AD150" i="1"/>
  <c r="AD149" i="1"/>
  <c r="AD148" i="1"/>
  <c r="AD147" i="1"/>
  <c r="AD146" i="1"/>
  <c r="AD145" i="1"/>
  <c r="AD143" i="1"/>
  <c r="AD142" i="1"/>
  <c r="AD141" i="1"/>
  <c r="AD140" i="1"/>
  <c r="AD139" i="1"/>
  <c r="AD138" i="1"/>
  <c r="AD137" i="1"/>
  <c r="AD136" i="1"/>
  <c r="AD135" i="1"/>
  <c r="AD134" i="1"/>
  <c r="AD133" i="1"/>
  <c r="AD132" i="1"/>
  <c r="AD131" i="1"/>
  <c r="AD130" i="1"/>
  <c r="AD129" i="1"/>
  <c r="AD128" i="1"/>
  <c r="AD127" i="1"/>
  <c r="AD126" i="1"/>
  <c r="AD125" i="1"/>
  <c r="AD124" i="1"/>
  <c r="AD123" i="1"/>
  <c r="AD122" i="1"/>
  <c r="AD121" i="1"/>
  <c r="AD120" i="1"/>
  <c r="AD119" i="1"/>
  <c r="AD118" i="1"/>
  <c r="AD117" i="1"/>
  <c r="AD116" i="1"/>
  <c r="AD115" i="1"/>
  <c r="AD114" i="1"/>
  <c r="AD113" i="1"/>
  <c r="AD112" i="1"/>
  <c r="AD111" i="1"/>
  <c r="AD110" i="1"/>
  <c r="AD109" i="1"/>
  <c r="AD108" i="1"/>
  <c r="AD107" i="1"/>
  <c r="AD106" i="1"/>
  <c r="AD105" i="1"/>
  <c r="AD104" i="1"/>
  <c r="AD103" i="1"/>
  <c r="AD102" i="1"/>
  <c r="AD101" i="1"/>
  <c r="AD100" i="1"/>
  <c r="AD99" i="1"/>
  <c r="AD98" i="1"/>
  <c r="AD97" i="1"/>
  <c r="AD96" i="1"/>
  <c r="AD95" i="1"/>
  <c r="AD94" i="1"/>
  <c r="AD93" i="1"/>
  <c r="AD92" i="1"/>
  <c r="AD91" i="1"/>
  <c r="AD90" i="1"/>
  <c r="AD89" i="1"/>
  <c r="AD88" i="1"/>
  <c r="AD87" i="1"/>
  <c r="AD86" i="1"/>
  <c r="AD85" i="1"/>
  <c r="AD84" i="1"/>
  <c r="AD83" i="1"/>
  <c r="AD81" i="1"/>
  <c r="AD79" i="1"/>
  <c r="AD78" i="1"/>
  <c r="AD77" i="1"/>
  <c r="AD76" i="1"/>
  <c r="AD75" i="1"/>
  <c r="AD74" i="1"/>
  <c r="AD73" i="1"/>
  <c r="AD72" i="1"/>
  <c r="AD71" i="1"/>
  <c r="AD70" i="1"/>
  <c r="AD69" i="1"/>
  <c r="AD68" i="1"/>
  <c r="AD67" i="1"/>
  <c r="AD66" i="1"/>
  <c r="AD65" i="1"/>
  <c r="AD64" i="1"/>
  <c r="AD63" i="1"/>
  <c r="AD62" i="1"/>
  <c r="AD61" i="1"/>
  <c r="AD60" i="1"/>
  <c r="AD59" i="1"/>
  <c r="AD58" i="1"/>
  <c r="AD57" i="1"/>
  <c r="AD56" i="1"/>
  <c r="AD55" i="1"/>
  <c r="AD54" i="1"/>
  <c r="AD53" i="1"/>
  <c r="AD52" i="1"/>
  <c r="AD51" i="1"/>
  <c r="AD50" i="1"/>
  <c r="AD49" i="1"/>
  <c r="AD48" i="1"/>
  <c r="AD47" i="1"/>
  <c r="AD46" i="1"/>
  <c r="AD45" i="1"/>
  <c r="AD44" i="1"/>
  <c r="AD43" i="1"/>
  <c r="AD42" i="1"/>
  <c r="AD41" i="1"/>
  <c r="AD40" i="1"/>
  <c r="AD39" i="1"/>
  <c r="AD38" i="1"/>
  <c r="AD37" i="1"/>
  <c r="AD36" i="1"/>
  <c r="AD35" i="1"/>
  <c r="AD34" i="1"/>
  <c r="AD33" i="1"/>
  <c r="AD32" i="1"/>
  <c r="AD31" i="1"/>
  <c r="AD30" i="1"/>
  <c r="AD29" i="1"/>
  <c r="AD28" i="1"/>
  <c r="AD27" i="1"/>
  <c r="AD26" i="1"/>
  <c r="AD25" i="1"/>
  <c r="AD24" i="1"/>
  <c r="AD23" i="1"/>
  <c r="AD22" i="1"/>
  <c r="AD21" i="1"/>
  <c r="AD20" i="1"/>
  <c r="AD19" i="1"/>
  <c r="AD18" i="1"/>
  <c r="AD17" i="1"/>
  <c r="AD16" i="1"/>
  <c r="AD15" i="1"/>
  <c r="AD14" i="1"/>
  <c r="AD13" i="1"/>
  <c r="AD12" i="1"/>
  <c r="AD11" i="1"/>
  <c r="AD10" i="1"/>
  <c r="AD9" i="1"/>
  <c r="AD8" i="1"/>
  <c r="AD7" i="1"/>
  <c r="AD555" i="1" l="1"/>
</calcChain>
</file>

<file path=xl/sharedStrings.xml><?xml version="1.0" encoding="utf-8"?>
<sst xmlns="http://schemas.openxmlformats.org/spreadsheetml/2006/main" count="1145" uniqueCount="577">
  <si>
    <t>CAJA DE SEGURO SOCIAL</t>
  </si>
  <si>
    <t xml:space="preserve">INVENTARIO DE MEDICAMENTOS </t>
  </si>
  <si>
    <t>CUADRO COMPARATIVO DE CANTIDADES DE EXISTENCIAS DE ENERO HASTA MARZO 2022</t>
  </si>
  <si>
    <t>CODIGO</t>
  </si>
  <si>
    <t>DESCRIPCIÓN</t>
  </si>
  <si>
    <t>TIPO DE COMPRA</t>
  </si>
  <si>
    <t>TOTAL DE EXISTENCIAS DISPONIBLE AÑO 2020</t>
  </si>
  <si>
    <t>TOTAL DE CANTIDADES DE EXISTENCIAS POR MES DEL AÑO 2021</t>
  </si>
  <si>
    <t>TOTAL DE CANTIDADES DE EXISTENCIAS POR MES DEL AÑO 2022</t>
  </si>
  <si>
    <t>ENERO</t>
  </si>
  <si>
    <t xml:space="preserve"> FEBRERO</t>
  </si>
  <si>
    <t>MARZO</t>
  </si>
  <si>
    <t>ABRIL</t>
  </si>
  <si>
    <t>MAYO</t>
  </si>
  <si>
    <t>JUNIO</t>
  </si>
  <si>
    <t xml:space="preserve"> JULIO</t>
  </si>
  <si>
    <t>AGOSTO</t>
  </si>
  <si>
    <t>SEPTIEMBRE</t>
  </si>
  <si>
    <t>OCTUBRE</t>
  </si>
  <si>
    <t>NOVIEMBRE</t>
  </si>
  <si>
    <t xml:space="preserve"> DICIEMBRE</t>
  </si>
  <si>
    <t xml:space="preserve">ENERO </t>
  </si>
  <si>
    <t>FEBRERO</t>
  </si>
  <si>
    <t>DICIEMBRE</t>
  </si>
  <si>
    <t>GLIBENCLAMIDA, 5MG, TABLETA, V.O</t>
  </si>
  <si>
    <t>PRECIO UNICO</t>
  </si>
  <si>
    <t>PARACETAMOL (ACETAMINOFÉN), 500MG, TABLETA, V.O.</t>
  </si>
  <si>
    <t>FINASTERIDA, 5 MG, TABLETA, V.O.</t>
  </si>
  <si>
    <t>HIDRALAZINA CLORHIDRATO 50mg, tableta, V.O.</t>
  </si>
  <si>
    <t>BLOQUEADORES DE LOS RECEPTORES ALFA 1 ADRENÉRGICOS: TERAZOSINA, 2MG O DOXAZOSINA, 2MG, CÁPSULA O TABLETA, V.O.</t>
  </si>
  <si>
    <t>HIDROXICINA, 25MG, CÁPSULA O TABLETA, V.O.</t>
  </si>
  <si>
    <t>TRAMITE USUAL</t>
  </si>
  <si>
    <t>ALFACALCIDOL, 1MCG, CÁPSULA, V.O.</t>
  </si>
  <si>
    <t>ESCOPOLAMINA BUTILBROMURO (HIOSCINA), 10MG, TABLETA, V.O.</t>
  </si>
  <si>
    <t xml:space="preserve">FLUCONAZOL 50MG.CAPSULA V.O. </t>
  </si>
  <si>
    <t>DIFENHIDRAMINA, 25MG, CÁPSULA, V.O.</t>
  </si>
  <si>
    <t>LOPRAZOLAM, 2MG, TABLETA, V.O.</t>
  </si>
  <si>
    <t>SIMVASTATINA, 10MG, CÁPSULA O TABLETA, V.O.</t>
  </si>
  <si>
    <t>FORMOTEROL FUMARATO (EFORMOTEROL), 9-12MCG/INHALACIÓN, POLVO SECO, INHALADOR CON APLICADOR CON 30-60 DOSIS,  VÍA BUCAL.</t>
  </si>
  <si>
    <t>ZIDOVUDINA 100mg, cápsula, V.O.</t>
  </si>
  <si>
    <t>CALCIO CARBONATO, 500 MG-1,000MG DE CALCIO ELEMENTAL, TABLETA, V.O.</t>
  </si>
  <si>
    <t>MODULADOR HEMORREOLÓGICO TIPO PENTOXIFILINA, 400MG, TABLETA DE LIBERACIÓN MODIFICADA, V.O.</t>
  </si>
  <si>
    <t>ACETAZOLAMIDA, 250MG, TABLETA, V.O</t>
  </si>
  <si>
    <t>DIGOXINA 0.25mg, tableta, V.O.</t>
  </si>
  <si>
    <t xml:space="preserve">FENITOÍNA SÓDICA 100mg, cápsula o tableta, de liberación modificada, V.O.  </t>
  </si>
  <si>
    <t>CLORFENIRAMINA  MALEATO,  4MG, TABLETA, V.O.</t>
  </si>
  <si>
    <t>DIMENHIDRINATO, 50MG, TABLETA, V.O.</t>
  </si>
  <si>
    <t>CIPROFLOXACINA, 500MG, CÁPSULA O TABLETA, V.O.</t>
  </si>
  <si>
    <t xml:space="preserve">ISOSORBIDE DINITRATO, 5MG, TABLETA, VÍA SUBLINGUAL
</t>
  </si>
  <si>
    <t>ERITROMICINA (BASE, ESTEARATO O ETILSUCCIONATO), 500MG, TABLETA, V.O.</t>
  </si>
  <si>
    <t>ISOSORBIDE DINITRATO, 10MG, TABLETA, V.O.</t>
  </si>
  <si>
    <t>ESTRÓGENOS CONJUGADOS NATURALES DE ORIGEN EQUINO, 0.625-1MG, TABLETA, V.O.</t>
  </si>
  <si>
    <t>FENOBARBITAL 32mg, tableta, V.O.</t>
  </si>
  <si>
    <t>FENOBARBITAL 64mg, tableta, V.O.</t>
  </si>
  <si>
    <t>METRONIDAZOL, 500MG, TABLETA RANURADA, V.O.</t>
  </si>
  <si>
    <t>FÓLICO ÁCIDO, 5MG, TABLETA, V.O.</t>
  </si>
  <si>
    <t>NITROFURANTOINA 100MG CÁPSULA O TABLETA, V.O.</t>
  </si>
  <si>
    <t>AZATIOPRINA, 50MG, TABLETA, V.O.</t>
  </si>
  <si>
    <t>ATENOLOL, 100MG, TABLETA RANURADA, V.O.</t>
  </si>
  <si>
    <t>PIRIDOSTIGMINA BROMURO, 60MG, TABLETA, V.O.</t>
  </si>
  <si>
    <t>METILDOPA, 250MG, TABLETA, V.O.</t>
  </si>
  <si>
    <t>MELFALANO 2mg, tableta, V.O.</t>
  </si>
  <si>
    <t>METOTREXATE, 2.5MG, TABLETA, V.O.</t>
  </si>
  <si>
    <t>HIDROXICLOROQUINA SULFATO, 400MG, TABLETA, V.O.</t>
  </si>
  <si>
    <t>PREDNISONA O PREDNISOLONA, 5MG, TABLETA, V.O.</t>
  </si>
  <si>
    <t>TAMOXIFENO CITRATO,  20MG,  TABLETA, V.O.</t>
  </si>
  <si>
    <t>METILFENIDATO, 10MG, TABLETA, V.O.</t>
  </si>
  <si>
    <t>CARBAMAZEPINA 200mg, tableta, V.O.</t>
  </si>
  <si>
    <t>LEVOMEPROMAZINA, 25MG, TABLETA, V.O.</t>
  </si>
  <si>
    <t>TIAMAZOL (METIMAZOL)  5MG.TABLETA, V.O.</t>
  </si>
  <si>
    <t>HIDROCLOROTIAZIDA 25MG CON TRIAMTERENO 50MG, TABLETA RANURADA, V.O.</t>
  </si>
  <si>
    <t>IMIPRAMINA 10 MG CAPSULA O TABLETA V.O.</t>
  </si>
  <si>
    <t>FLUOXETINA 20mg, cápsula o tableta, V.O.</t>
  </si>
  <si>
    <t>AMITRIPTILINA, 25MG, CÁPSULA O TABLETA, V.O.</t>
  </si>
  <si>
    <t xml:space="preserve">TIAMINA (VITAMINA B1) 100MG, TABLETA,V.O. </t>
  </si>
  <si>
    <t>PIRIDOXINA (VITAMINA B6), 50MG,TABLETA, V.O</t>
  </si>
  <si>
    <t>ASCÓRBICO ÁCIDO (VITAMINA C), 500MG, TABLETA RECUBIERTO (PELÍCULA), MASTICABLE O EFERVESCENTE, V.O.</t>
  </si>
  <si>
    <t>LITIO CARBONATO 300mg, cápsula o tableta, V.O.</t>
  </si>
  <si>
    <t>BIPERIDENO CLORHIDRATO, 2MG, TABLETA, V.O.</t>
  </si>
  <si>
    <t>HIERRO (SAL FERROSA), 50-100MG DE HIERRO ELEMENTAL, TABLETA,  V.O.</t>
  </si>
  <si>
    <t>ESPIRONOLACTONA, 25MG, TABLETA, V.O.</t>
  </si>
  <si>
    <t>ANOVULATORIO ORAL,  ESTRÓGENOS: ETINILESTRADIOL,  0.020-0.030MG; PROGESTAGENOS: LEVONORGESTREL, 0.15MG. O GESTODENO, 0.075MG, TABLETA, V.O.</t>
  </si>
  <si>
    <t>TRAMADOL CLORHIDRATO, 50MG, CÁPSULA, V.O.</t>
  </si>
  <si>
    <t>ACETIL SALICÍLICO ÁCIDO, 75-100MG, TABLETA, V.O.</t>
  </si>
  <si>
    <t>TRIMETOPRIN 160MG CON SULFAMETOXAZOL 800MG, TABLETA RANURADA, V.O.</t>
  </si>
  <si>
    <t>CICLOSPORINA 25mg, cápsula con microemulsión,  V.O.</t>
  </si>
  <si>
    <t>CICLOSPORINA 100mg,  cápsula con microemulsión, V.O.</t>
  </si>
  <si>
    <t>MERCAPTOPURINA  50MG.TABLETA,V.O.</t>
  </si>
  <si>
    <t>DIAZEPAM, 5MG, TABLETA, V.O.</t>
  </si>
  <si>
    <t>MEDROXIPROGESTERONA  5mg, tableta, V.O.</t>
  </si>
  <si>
    <t>MULTIVITAMINAS Y MINERALES, CÁPSULA O TABLETA, V.O.</t>
  </si>
  <si>
    <t>FUROSEMIDA, 40MG,  TABLETA, V.O.</t>
  </si>
  <si>
    <t>AMITRIPTILINA 10mg, cápsula o tableta, V.O.</t>
  </si>
  <si>
    <t>PROPRANOLOL CLORHIDRATO, 10MG TABLETA, V.O.</t>
  </si>
  <si>
    <t>PROPRANOLOL CLORHIDRATO, 40MG, TABLETA, V.O.</t>
  </si>
  <si>
    <t>COMPLEJO B,  TABLETA, V.O.</t>
  </si>
  <si>
    <t>WARFARINA SÓDICA 5mg, tableta, V.O.</t>
  </si>
  <si>
    <t>SULFASALAZINA, 500 MG,  TABLETA, V.O.</t>
  </si>
  <si>
    <t>OMEPRAZOL, 20mg, CÁPSULA CON MICROESFERAS GASTRORRESISTENTES, V.O.</t>
  </si>
  <si>
    <t>RANITIDINA CLORHIDRATO, 150MG, TABLETA, V.O.</t>
  </si>
  <si>
    <t>EVALUACION</t>
  </si>
  <si>
    <t>ANTIHISTAMÍNICO CON DESCONGESTIONANTE NASAL, ACCIÓN CORTA: ANTIHISTAMÍNICO: BROMFENIRAMINA, 4MG, O CARBINOXAMINA, 4MG, O CLORFENIRAMINA, 4MG, O TRIPROLIDINA, 2.5MG CON DESCONGESTIONANTE NASAL: FENILEFRINA, 20MG, O PSEUDOEFEDRINA, 60MG, CÁPSULA O TABLETA, V.O.</t>
  </si>
  <si>
    <t>CLORPROMACINA, 100MG, TABLETA, V.O.</t>
  </si>
  <si>
    <t>LORATADINA, 10MG, CÁPSULA O TABLETA, V.O.</t>
  </si>
  <si>
    <t>AMOXICILINA BASE O TRIHIDRATADA, 500MG, CÁPSULA O TABLETA, V.O.</t>
  </si>
  <si>
    <t>CEFALEXINA, 500MG, CÁPSULA O TABLETA, V.O.</t>
  </si>
  <si>
    <t>DICLOXACILINA, 500MG, CÁPSULA, V.O.</t>
  </si>
  <si>
    <t>PRAZOSINA 2mg, tableta ranurada, V.O.</t>
  </si>
  <si>
    <t>LEVODOPA CON CARBIDOPA, 250MG/25MG O LEVODOPA CON BENSERAZIDE, 200MG/50MG, TABLETA, V.O.</t>
  </si>
  <si>
    <t>MAPROTILINA CLORHIDRATO 25mg, cápsula o tableta, V.O.</t>
  </si>
  <si>
    <t>ALOPURINOL 300mg, tableta, V.O.</t>
  </si>
  <si>
    <t>MEBENDAZOL 100mg, tableta, V.O.</t>
  </si>
  <si>
    <t>DICLOFENACO SÓDICO 50mg, cápsula o tableta, de liberación convencional o con capa entérica, V.O.</t>
  </si>
  <si>
    <t>CLOMIFENO CITRATO 50mg, tableta, V.O.</t>
  </si>
  <si>
    <t>CLONAZEPAM 2mg, tableta, V.O.</t>
  </si>
  <si>
    <t>IBUPROFENO 400mg, cápsula o tableta; V.O.</t>
  </si>
  <si>
    <t>ESPIRAMICINA 1.01.5 millones UI, cápsula o tableta, V.O.</t>
  </si>
  <si>
    <t>LOPERAMIDA CLORHIDRATO 2mg, cápsula o tableta, V.O.</t>
  </si>
  <si>
    <t>SULPIRIDA 50mg, cápsula o tableta, V.O.</t>
  </si>
  <si>
    <t>SULPIRIDA 200mg, cápsula o tableta, V.O.</t>
  </si>
  <si>
    <t>HALOPERIDOL, 5MG, TABLETA, V.O.</t>
  </si>
  <si>
    <t>CLINDAMICINA CLORHIDRATO 300mg, cápsula o tableta, V.O.</t>
  </si>
  <si>
    <t>AMANTADINA SULFATO 100mg, tableta, V.O.</t>
  </si>
  <si>
    <t>VERAPAMILO CLORHIDRATO 120mg, tableta de acción prologada, V.O.</t>
  </si>
  <si>
    <t>HIDROXICARBAMIDA (HIDROXIUREA) 500mg, cápsula, V.O.</t>
  </si>
  <si>
    <t>GLICLAZIDA 80mg, tableta, V.O.</t>
  </si>
  <si>
    <t>PREDNISONA, 50MG, TABLETA, V.O.</t>
  </si>
  <si>
    <t>VERAPAMILO CLORHIDRATO 80mg, tableta, V.O.</t>
  </si>
  <si>
    <t>VALPROATO DE MAGNESIO, DIVALPROATO SÓDICO 500mg, cápsula o tableta, de liberación modificada con capa entérica, V.O.</t>
  </si>
  <si>
    <t>DANAZOL 200mg, cápsula o tableta, V.O.</t>
  </si>
  <si>
    <t>CAPTOPRIL, 25MG, TABLETA, V.O.</t>
  </si>
  <si>
    <t>COLCHICINA 0.5mg-0.6mg,  tableta, V.O.</t>
  </si>
  <si>
    <t>METFORMINA CLORHIDRATO 850mg, tableta ranurada,  V.O.</t>
  </si>
  <si>
    <t>SUCRALFATO 1g, tableta o gel oral, V.O.</t>
  </si>
  <si>
    <t>AMIODARONA CLORHIDRATO 200mg, tableta, V.O.</t>
  </si>
  <si>
    <t xml:space="preserve">PARACETAMOL (ACETAMINOFÉN) 300-325mg con CODEÍNA FOSFATO 30mg, tableta, V.O. </t>
  </si>
  <si>
    <t>LEVOTIROXINA SAL SÓDICA 0.1mg, tableta, V.O.</t>
  </si>
  <si>
    <t>OXIBUTININA 5mg, tableta, V.O.</t>
  </si>
  <si>
    <t>LAMOTRIGINA 100mg, tableta o tableta  dispersable masticable o tableta dispersable, V.O.</t>
  </si>
  <si>
    <t>CLOZAPINA 100mg, tableta ranurada, V.O.</t>
  </si>
  <si>
    <t>ZOLPIDEM 10mg, tableta ranurada, V.O.</t>
  </si>
  <si>
    <t>TRIMETAZIDINA 20mg, tableta, V.O.</t>
  </si>
  <si>
    <t>CLARITROMICINA 500mg, cápsula o tableta, V.O.</t>
  </si>
  <si>
    <t>AZITROMICINA 500mg, cápsula o tableta, V.O.</t>
  </si>
  <si>
    <t>LEVOFLOXACINA 500mg, tableta, V.O.</t>
  </si>
  <si>
    <t>LEFLUNOMIDA 20mg, tableta, V.O.</t>
  </si>
  <si>
    <t>MORFINA SULFATO, 15MG, CAPSULA O TABLETA, V.O.</t>
  </si>
  <si>
    <t>MONTELUKAST 10mg, tableta, V.O.</t>
  </si>
  <si>
    <t>MONTELUKAST 5mg, tableta masticable, V.O.</t>
  </si>
  <si>
    <t>ACICLOVIR 400mg, cápsula o tableta, V.O.</t>
  </si>
  <si>
    <t xml:space="preserve">DOXICICLINA 100mg, base clorhidrato o hiclato, cápsula o tableta, V.O. </t>
  </si>
  <si>
    <t>CLOPIDOGREL DISULFATO 75mg, tableta, V.O.</t>
  </si>
  <si>
    <t xml:space="preserve">FENOFIBRATO 200-250mg, cápsula de liberación prolongada, V.O. </t>
  </si>
  <si>
    <t>CARVEDILOL 6.25mg, tableta, V.O.</t>
  </si>
  <si>
    <t>AMLODIPINA 5mg, tableta, V.O.</t>
  </si>
  <si>
    <t xml:space="preserve">DILTIAZEM 180mg, cápsula o tableta, de liberación modificada, V.O. </t>
  </si>
  <si>
    <t>DILTIAZEM 60mg, cápsula o tableta, V.O.</t>
  </si>
  <si>
    <t>MICOFENOLATO MOFETILO 250mg, cápsula, V.O.</t>
  </si>
  <si>
    <t>LAMIVUDINA 150mg, cápsula o tableta,  V.O.</t>
  </si>
  <si>
    <t>ITRACONAZOL, 100MG, CÁPSULA O TABLETA, V.O.</t>
  </si>
  <si>
    <t>RITONAVIR 100mg, cápsula o tableta,  V.O.</t>
  </si>
  <si>
    <t>INDAPAMIDA 1.5mg, tableta de acción prolongada, V.O.</t>
  </si>
  <si>
    <t>OLANZAPINA 10mg, tableta o tableta dispersable, V.O.</t>
  </si>
  <si>
    <t>IMATINIB MESILATO 100mg, cápsula o tableta, V.O.</t>
  </si>
  <si>
    <t>LOPINAVIR 200mg/RITONAVIR 50mg, cápsula o tableta,  V.O.</t>
  </si>
  <si>
    <t>LETROZOL  2.5mg, tableta, V.O.</t>
  </si>
  <si>
    <t>LISINOPRIL  20mg, tableta, V.O.</t>
  </si>
  <si>
    <t>LAMIVUDINA 150mg / ZIDOVUDINA 300mg, tableta, V.O.</t>
  </si>
  <si>
    <t>IMATINIB MESILATO 400mg, cápsula o tableta, V.O.</t>
  </si>
  <si>
    <t>AMOXICILINA 500mg con ACIDO CLAVULÁNICO 125mg, tableta, V.O.</t>
  </si>
  <si>
    <t>BICALUTAMIDA 50mg, tableta, V.O.</t>
  </si>
  <si>
    <t>DEFLAZACORT 6mg, tableta, V.O.</t>
  </si>
  <si>
    <t>EFAVIRENZ 600mg, tableta, V.O.</t>
  </si>
  <si>
    <t>GABAPENTINA 300mg, cápsula, V.O.</t>
  </si>
  <si>
    <t>IRBESARTÁN 300mg, tableta, V.O.</t>
  </si>
  <si>
    <t>LINEZOLID 600mg, tableta,  V.O.</t>
  </si>
  <si>
    <t>MINOXIDIL 10mg, tableta, V.O.</t>
  </si>
  <si>
    <t>PROPAFENONA  150mg, tableta, V.O.</t>
  </si>
  <si>
    <t>SIROLIMUS 1mg, tableta, V.O.</t>
  </si>
  <si>
    <t>TACROLIMUS  1mg, cápsula, V.O.</t>
  </si>
  <si>
    <t>TALIDOMIDA 100mg, tableta, V.O.</t>
  </si>
  <si>
    <t>TOPIRAMATO, 100MG, TABLETA, V.O.</t>
  </si>
  <si>
    <t>VALGANCICLOVIR  450mg, tableta, V.O.</t>
  </si>
  <si>
    <t>ZIDOVUDINA 300mg, tableta,  V.O.</t>
  </si>
  <si>
    <t>CINACALCET HIDROCLORURO 30mg,  tableta, V.O.</t>
  </si>
  <si>
    <t>DEFERASIROX 125mg, tableta dispersable, V.O.</t>
  </si>
  <si>
    <t>DEFERASIROX 250mg, tableta dispersable, V.O.</t>
  </si>
  <si>
    <t>DEFERASIROX 500mg, tableta dispersable, V.O.</t>
  </si>
  <si>
    <t>NILOTINIB 200mg, cápsula, V.O.</t>
  </si>
  <si>
    <t>DASATINIB 70mg, tableta, V.O.</t>
  </si>
  <si>
    <t>TENOFOVIR 300mg/EMTRICITABINA 200mg/EFAVIRENZ 600mg, tableta, V.O.</t>
  </si>
  <si>
    <t>PERINDOPRIL,  5MG, TABLETA, V.O.</t>
  </si>
  <si>
    <t>MONTELUKAST 4mg, tableta, V.O.</t>
  </si>
  <si>
    <t>QUETIAPINA FUMARATO 200mg, tableta, V.O.</t>
  </si>
  <si>
    <t>IVERMECTINA 6mg, tableta, V.O.</t>
  </si>
  <si>
    <t>TENOFOVIR DISOPROXIL FUMARATO 300mg, equivalente a 245mg de TENOFOVIR DISOPROXILO , tableta, V.O.</t>
  </si>
  <si>
    <t>RALTEGRAVIR 400mg, tableta, V.O.</t>
  </si>
  <si>
    <t>EMTRICITABINA 200mg/ TENOFOVIR 300mg, tableta, V.O.</t>
  </si>
  <si>
    <t>SEVELAMER CARBONATO 800mg, tableta, V.O.</t>
  </si>
  <si>
    <t>OXICODONA CLORHIDRATO 10mg, tableta de liberación prolongada, V.O.</t>
  </si>
  <si>
    <t>OXICODONA CLORHIDRATO, 20MG TABLETA DE LIBERACION PROLONGADA, V.O.</t>
  </si>
  <si>
    <t>VORICONAZOL 200mg, tableta, V.O.</t>
  </si>
  <si>
    <t>ABACAVIR 300mg, tableta, V.O.</t>
  </si>
  <si>
    <t>TIZANIDINA CLORHIDRATO 4mg, tableta, V.O.</t>
  </si>
  <si>
    <t>PANCREATINA 150mg, equivalente a: Lipasa 10,000U, Amilasa  8,000U, Proteasa 600U, cápsula, V.O.</t>
  </si>
  <si>
    <t>PRAMIPEXOL, 0.25 MG, TABLETA RANURADA, V.O.</t>
  </si>
  <si>
    <t>PRAMIPEXOL, 1.0  MG, TABLETA RANURADA, V.O.</t>
  </si>
  <si>
    <t>ÁCIDO ALENDRÓNICO (ALENDRONATO SÓDICO TRIHIDRATADO) 70mg, tableta, V.O.</t>
  </si>
  <si>
    <t>FINGOLIMOD 0.5mg, cápsula, V.O.</t>
  </si>
  <si>
    <t>EVEROLIMUS 0.5mg, tableta, V.O.</t>
  </si>
  <si>
    <t>CABERGOLINA, 0.5MG, TABLETA V.O.</t>
  </si>
  <si>
    <t>ABIRATERONA 250mg, tableta, V.O.</t>
  </si>
  <si>
    <t>LENALIDOMIDA 10mg, tableta o cápsula, V.O.</t>
  </si>
  <si>
    <t>LENALIDOMIDA 25mg, tableta o cápsula,  V.O.</t>
  </si>
  <si>
    <t>DAPSONA 100mg, tableta, V.O.</t>
  </si>
  <si>
    <t>DARUNAVIR ETANOLATO 600mg, tableta, V.O.</t>
  </si>
  <si>
    <t>DULOXETINA, 60mg, capsula o tableta, V.O.</t>
  </si>
  <si>
    <t>ESCITALOPRAM 10mg, tableta, V.O.</t>
  </si>
  <si>
    <t xml:space="preserve">RECIÉN INCUIDO </t>
  </si>
  <si>
    <t>NILOTINIB 150mg, cápsula, V.O.</t>
  </si>
  <si>
    <t>PARICALCITOL 2mcg, cápsula, V.O.</t>
  </si>
  <si>
    <t>ZOLPIDEM, 6.25mg, tableta de liberacion prolongada, V.O</t>
  </si>
  <si>
    <t>ZOLPIDEM 12.5mg, tableta de liberación prolongada, V.O.</t>
  </si>
  <si>
    <t>METOCLOPRAMIDA 5mg/ml, solución, ampolla, 2ml, I.M., I.V.</t>
  </si>
  <si>
    <t xml:space="preserve">AGUA ESTÉRIL, para inyectable, vial o bolsa multiuso con sello de seguridad,  50-100ml.                                                                                                                                                          </t>
  </si>
  <si>
    <t>FLUFENAZINA DECANOATO 25mg/ml, solución, ampolla, 1ml, I.M.</t>
  </si>
  <si>
    <t xml:space="preserve">INMUNOGLOBULINA ANTID HUMANA 125150mcg/ml o su equivalente en UI, solución, vial o jeringa prellenada,  2ml, I.M. </t>
  </si>
  <si>
    <t>DIFENHIDRAMINA 10mg/ml, solución, ampolla o vial, 15ml, I.M., I.V. (5ml)</t>
  </si>
  <si>
    <t>ESCOPOLAMINA BUTILBROMURO (HIOSCINA) 20mg/ml, solución, ampolla, 1ml,  I.M., I.V.</t>
  </si>
  <si>
    <t xml:space="preserve">CALCIO GLUCONATO 10%, solución, ampolla, 10ml, I.V.   </t>
  </si>
  <si>
    <t>CLORFENIRAMINA MALEATO 10mg/ml,  solución,  ampolla, 1ml, I.M., I.V.</t>
  </si>
  <si>
    <t>DEXAMETASONA FOSFATO SÓDICO (LIBRE DE ALCOHOL BENCÍLICO) 4mg/ml, solución, ampolla o vial, 2ml, I.M., I.V.</t>
  </si>
  <si>
    <t>DEXTROSA EN AGUA al 5% en SOLUCIÓN SALINA al 0.9%, solución, envase plástico (bolsa o frasco) con equipo adaptable desechable para Infusión Intravenosa, 500ml.</t>
  </si>
  <si>
    <t xml:space="preserve">DEXTROSA EN AGUA al 5% en SOLUCIÓN SALINA al 0.9%, solución, envase plástico (bolsa o frasco), con equipo adaptable desechable para Infusión Intravenosa, 1,000ml.                                                                                                                                               </t>
  </si>
  <si>
    <t>DEXTROSA EN AGUA al 5%, solución, envase plástico (bolsa o frasco), con equipo adaptable desechable para Infusión Intravenosa, 500ml.</t>
  </si>
  <si>
    <t>DEXTROSA EN AGUA al 5%, solución, envase plástico (bolsa o frasco), con equipo adaptable desechable para Infusión intravenosa, 1,000ml.</t>
  </si>
  <si>
    <t>DEXTROSA EN AGUA al 10%, solución, envase plástico (bolsa o frasco), con equipo adaptable desechable para Infusión Intravenosa, 500 ml. I.V.</t>
  </si>
  <si>
    <t>Dextrosa, al 50%, solución, vial o frasco o bolsa, 50-100 ml, I.V.     (CRITICO)                 (X 50ML).</t>
  </si>
  <si>
    <t>EFEDRINA SULFATO 2560mg/ml, solución,  ampolla o vial, I.V.</t>
  </si>
  <si>
    <t>NALOXONA 0.4mg/ml, solución, ampolla, 1ml, I.M., I.V., S.C.</t>
  </si>
  <si>
    <t>BLEOMICINA SULFATO 15U,  polvo liofilizado,  vial, S.C., I.M., I.V.</t>
  </si>
  <si>
    <t>DOXORUBICINA CLORHIDRATO 10mg-50mg, polvo liofilizado o solución, vial o ampolla, I.V.   (x50mg)</t>
  </si>
  <si>
    <t>RINGER LACTATO, solución, envase plástico (bolsa o frasco), con equipo adaptable desechable para Infusión Intravenosa 1,000ml.</t>
  </si>
  <si>
    <t>MULTIVITAMINAS, polvo liofilizado, vial, I.V.</t>
  </si>
  <si>
    <t>RINGER LACTATO, solución, envase plástico (bolsa o frasco), con equipo adaptable desechable para Infusión Intravenosa, 500ml.</t>
  </si>
  <si>
    <t>MAGNESIO SULFATO 10%, solución,  ampolla, 10ml, I.V.</t>
  </si>
  <si>
    <t xml:space="preserve">PETIDINA (MEPERIDINA) 50mg/ml, solución, ampolla, 2ml, I.M., I.V. </t>
  </si>
  <si>
    <t>METILERGONOVINA 0.2mg/ml, solución, ampolla, 1ml, I.M., I.V.</t>
  </si>
  <si>
    <t>COMPRA ESPECIAL</t>
  </si>
  <si>
    <t>NOREPINEFRINA BITARTRATO (sal), equivalente a NOREPINEFRINA (base) 1mg/ml, solución, ampolla, 4ml, I.V.</t>
  </si>
  <si>
    <t xml:space="preserve">BENCILPENICILINA BENZATÍNICA 2,400,000UI, polvo liofilizado, vial, I.M.                                                                                                                                           </t>
  </si>
  <si>
    <t>ANTAGONISTAS DE RECEPTORES 5-HT3: ONDANSETRÓN CLORHIDRATO 2mg/ml, solución, ampolla, 4ml,  I.V., o TROPISETRÓN 1mg/ml, solución, ampolla, 5ml, I.V., o GRANISETRÓN 1mg/ml, solución, ampolla, 3ml, I.V.</t>
  </si>
  <si>
    <t>OLIGOELEMENTOS o ELEMENTOS TRAZAS PARA PEDIATRÍA CON ZINC, COBRE, MANGANESO, solución, vial, I.V.</t>
  </si>
  <si>
    <t>ATRACURIO BESILATO 10mg/ml, solución, ampolla, 2.55ml,  I.V.</t>
  </si>
  <si>
    <t>BENCILPENICILINA SÓDICA 1,000,000UI, polvo liofilizado,  vial, I.V.</t>
  </si>
  <si>
    <t xml:space="preserve">BENCILPENICILINA PROCAÍNICA 600,000 – 800,000UI, con o sin Bencilpenicilina cristalina sódica o potásica, polvo liofilizado, vial,  I.M.                                                                                                                                      </t>
  </si>
  <si>
    <t>Vasopresina acuosa, 10UI/0.5ml, solución, vial, S.C., I.M., I.V.</t>
  </si>
  <si>
    <t>Ranitidina clorhidrato, 50mg, solución, ampolla, 1-5ml, I.M., I.V.    (X 2 ML)      (CRITICO).</t>
  </si>
  <si>
    <t>Potasio cloruro, 2mEq/ml, solución, ampolla, 10-20ml, I.V.      (x 10 ml).</t>
  </si>
  <si>
    <t>NEOSTIGMINA METILSULFATO 0.5mg/ml, solución, ampolla o vial, I.M., I.V., S.C.</t>
  </si>
  <si>
    <t>METILPREDNISOLONA ACETATO o TRIAMCINOLONA ACETONIDO o DIACETATO: 40mg/ml, solución, ampolla o vial, 1ml, Intramuscular; Intraarticular, Tejidos Blandos e Intralesional.</t>
  </si>
  <si>
    <t>SODIO CLORURO al 0.9%, solución, envase plástico (bolsa o frasco), con equipo adaptable desechable para Infusión Intravenosa, 500ml.</t>
  </si>
  <si>
    <t>SODIO CLORURO al 0.9%, solución, envase plástico (bolsa o frasco), con equipo adaptable desechable para Infusión Intravenosa, 1,000ml.</t>
  </si>
  <si>
    <t>SODIO BICARBONATO 7.5%, solución hipertónica, vial, 50ml, I.V.</t>
  </si>
  <si>
    <t>SODIO CLORURO 2025%, solución hipertónica, vial, I.V.</t>
  </si>
  <si>
    <t>HIDROCORTISONA SUCCINATO SÓDICO 50mg/ml, polvo liofilizado, vial, 2ml, I.M., I.V.</t>
  </si>
  <si>
    <t>OXITOCINA SINTÉTICA 510UI/ml, solución, ampolla, 1ml, I.V.</t>
  </si>
  <si>
    <t>TESTOSTERONA CIPIONATO o ENANTATO o PROPIONATO, larga acción 100–250mg/ml,  solución, ampolla,  1ml, I.M.</t>
  </si>
  <si>
    <t>CIANOCOBALAMINA 1,000mcg/ml, solución, ampolla o vial, I.M.</t>
  </si>
  <si>
    <t>AMPICILINA SÓDICA 1g, polvo liofilizado, vial, I.M., I.V.</t>
  </si>
  <si>
    <t>BIPERIDENO LACTATO 5mg/ml, solución, ampolla, 1ml, I.M., I.V.</t>
  </si>
  <si>
    <t>VINBLASTINA SULFATO 10mg, polvo liofilizado, vial, I.V.</t>
  </si>
  <si>
    <t>CITARABINA 100mg, polvo liofilizado,  vial,  I.V.</t>
  </si>
  <si>
    <t>LIGNOCAÍNA (LIDOCAÍNA) 2%, con preservativo, solución, vial, 20ml, I.M., I.V.</t>
  </si>
  <si>
    <t>MEDROXIPROGESTERONA, larga acción 150mg/ml, solución, vial, 1  2ml, I.M.</t>
  </si>
  <si>
    <t>FENTANILO 0.05mg/ml, solución, ampolla o vial, 2ml, I.M., I.V. (Control Narcóticos).</t>
  </si>
  <si>
    <t>FUROSEMIDA 20mg/2ml, solución,  ampolla, I.M., I.V.</t>
  </si>
  <si>
    <t xml:space="preserve">ATROPINA SULFATO 1mg/ml, solución, ampolla, 1ml, S.C., I.M., I.V.                              </t>
  </si>
  <si>
    <t>GENTAMICINA SULFATO 40mg/ml, solución, ampolla o vial, I.M., I.V.</t>
  </si>
  <si>
    <t>KETAMINA 50mg/ml, solución, ampolla o vial, 10ml, I.M., I.V.</t>
  </si>
  <si>
    <t>CICLOFOSFAMIDA 500mg–1g,  polvo liofilizado, vial,  I.V.</t>
  </si>
  <si>
    <t>MANITOL 20%, solución, frasco con equipo adaptable desechable para Infusión Intravenosa, 250ml, I.V., (con filtro).</t>
  </si>
  <si>
    <t>HALOPERIDOL 5mg/ml, solución,  ampolla, 1ml, I.M.</t>
  </si>
  <si>
    <t>HIDRALAZINA CLORHIDRATO 20mg/ml, polvo o solución, vial o ampolla, I.M., I.V.</t>
  </si>
  <si>
    <t>OXACILINA SÓDICA 1g, polvo liofilizado, vial, I.V.</t>
  </si>
  <si>
    <t>DACARBAZINA CITRATO 200mg, polvo liofilizado, vial, 20ml, I. V.</t>
  </si>
  <si>
    <t xml:space="preserve">AMIKACINA SULFATO 250mg/ml, solución,  ampolla o vial, 2ml, I.M., I.V.                                                                                                                                     </t>
  </si>
  <si>
    <t>BUPIVACAÍNA CLORHIDRATO 0.5%, solución, vial, 2050ml, Vía Parenteral.</t>
  </si>
  <si>
    <t>DICLOFENACO SÓDICO 75mg, solución, ampolla, 3ml, I.M.</t>
  </si>
  <si>
    <t>PRASTERONA ENANTATO 200mg/ESTRADIOL 4mg, solución, ampolla o jeringa precargada, 1ml, I.M.</t>
  </si>
  <si>
    <t>AMINOÁCIDOS CRISTALINOS al 10%, solución, frasco, 500ml, I.V.</t>
  </si>
  <si>
    <t>DOPAMINA CLORHIDRATO 4050mg/ml, solución, ampolla o vial, 5ml, I.V.</t>
  </si>
  <si>
    <t>VERAPAMILO CLORHIDRATO 5mg, solución, ampolla, 2ml,  I.V.</t>
  </si>
  <si>
    <t>MITOMICINA 5mg, polvo liofilizado,  vial,  I.V.</t>
  </si>
  <si>
    <t>DIPIRONA CON SALES MAGNÉSICAS 2g/5ml, solución, ampolla, I.M., I.V.</t>
  </si>
  <si>
    <t>FENITOÍNA SÓDICA 50mg/ml, solución, vial o ampolla, 5ml, I.V.</t>
  </si>
  <si>
    <t>AMINOFILINA 25mg/ml, solución, ampolla, 10ml, I.V.</t>
  </si>
  <si>
    <t>ADRENALINA CLORURO 1:1,000, 1mg/ml, solución, ampolla, 1ml, S.C.</t>
  </si>
  <si>
    <t>PROPRANOLOL CLORHIDRATO 1mg/ml, solución, ampolla, 1ml, I.V.</t>
  </si>
  <si>
    <t>ACETILCOLINA CLORURO 1:100 o CARBACOL 0.01%, solución estéril, vial, 1.5-2ml, Vía Oftálmica.</t>
  </si>
  <si>
    <t>DIGOXINA 0.25mg/ml, solución, ampolla, 1-2ml, I.V.</t>
  </si>
  <si>
    <t>ALBÚMINA HUMANA POBRE EN SODIO 10g/50ml (20%) ó 12.5g/50ml (25%), solución, frasco, I.V.</t>
  </si>
  <si>
    <t>DIMENHIDRINATO 10mg/ml, solución, ampolla, 5ml, I.V.</t>
  </si>
  <si>
    <t>FITOMENADIONA (VITAMINA K) 10mg/ml, solución, ampolla, 1ml, I.M., I.V.</t>
  </si>
  <si>
    <t xml:space="preserve">AMINOCAPRÓICO ÁCIDO 250mg/ml, solución, ampolla, 20ml, I.V.                                 </t>
  </si>
  <si>
    <t>HEPARINA SÓDICA 5,000UI/ml, solución, vial, 5ml, I.V., S.C.</t>
  </si>
  <si>
    <t>PROTAMINA CLORHIDRATO o SULFATO 10mg/ml ó 1,000U/ml, solución,  ampolla, 5ml, I.V.</t>
  </si>
  <si>
    <t>METOTREXATE 25mg/ml, solución isotónica parenteral libre de preservativos, vial, 2ml, I.M., I.T., I.V.</t>
  </si>
  <si>
    <t>VINCRISTINA SULFATO 1mg, polvo liofilizado o solución, vial o ampolla, I.V.</t>
  </si>
  <si>
    <t>ANFOTERICINA B 50mg, polvo liofilizado, vial, I.V.</t>
  </si>
  <si>
    <t>CEFALOTINA SÓDICA 1g, polvo liofilizado, vial, I.V.</t>
  </si>
  <si>
    <t>SUERO ANTIOFÍDICO, POLIVALENTE, (QUE INCLUYE ANTI-B  ASPER/ATROX), CON ANTILAQUÉSICO, solución, vial, 10ml, I.V.</t>
  </si>
  <si>
    <t>DIAZEPAM 5mg/ml, solución, ampolla, 2ml, I.M., I.V.</t>
  </si>
  <si>
    <t>SUXAMETONIO (SUCCINILCOLINA) CLORURO 50mg/ml, polvo liofilizado, vial, 10ml,   I.V.</t>
  </si>
  <si>
    <t>CISPLATINO 10mg, polvo liofilizado o solución, vial o ampolla, I.V.</t>
  </si>
  <si>
    <t>CLINDAMICINA FOSFATO 150mg/ml, solución, ampolla, 4ml, I.M., I.V.</t>
  </si>
  <si>
    <t>METILPREDNISOLONA SUCCINATO SÓDICO 500mg, polvo liofilizado o solución, vial o ampolla, 5-10ml, I.V.    (ampolla x 8ml)</t>
  </si>
  <si>
    <t>IDARUBICINA 5mg, polvo liofilizado, vial,  I.V.</t>
  </si>
  <si>
    <t>SALINA BALANCEADA, solución estéril, frasco, 250-500ml, Uso  Intraocular.       (frasco x 500ml)</t>
  </si>
  <si>
    <t>CEFTRIAXONA SÓDICA 500mg, polvo liofilizado, vial con diluyente lidocaína 1%, I.M.</t>
  </si>
  <si>
    <t>CEFTRIAXONA SÓDICA 1g, polvo liofilizado, vial, I.V.</t>
  </si>
  <si>
    <t>CEFOXITINA SÓDICA 1g, polvo liofilizado, vial, I.V.</t>
  </si>
  <si>
    <t>DOBUTAMINA 250mg, solución, ampolla o vial, I.V.</t>
  </si>
  <si>
    <t>VANCOMICINA 500mg, polvo liofilizado, vial, 10ml, I.V.</t>
  </si>
  <si>
    <t>ASPARAGINASA 10,000UI, polvo  liofilizado,  vial, I.V.</t>
  </si>
  <si>
    <t>ETOPÓSIDO 20mg/ml, solución, ampolla o vial, 5ml, I.V.</t>
  </si>
  <si>
    <t>CEFOTAXIMA 1g, polvo liofilizado, vial,  I.V.</t>
  </si>
  <si>
    <t>MORFINA CLORHIDRATO o SULFATO 10mg/ml, solución, ampolla o jeringa prellenada o vial, 1ml, S.C., I.M., I.V.</t>
  </si>
  <si>
    <t>METRONIDAZOL 500mg, solución, ampolla, vial o bolsa plástica, I.V.</t>
  </si>
  <si>
    <t>EMULSIÓN DE LÍPIDOS DE CUARTA GENERACIÓN: ACEITE DE SOYA 40-60g/1000ml, TRIGLICÉRIDOS DE CADENA MEDIA 40-60g/1000ml, ACEITE DE OLIVA 40-60g/1000ml, ACEITE DE PESCADO RICO EN OMEGA-3 20-30g/1000ml, bolsa plástica o frasco, 500ml, I.V.</t>
  </si>
  <si>
    <t>CEFTAZIDIMA 1g, polvo liofilizado, vial, I.M., I.V.</t>
  </si>
  <si>
    <t>INSULINA NPH (HUMANA) 100U/ml, suspensión, vial, 10ml, S.C.</t>
  </si>
  <si>
    <t>INSULINA REGULAR (HUMANA) 100U/ml,  solución, vial, 10ml, S.C., I.V.</t>
  </si>
  <si>
    <t>Inmunoglobulina, 5-10g, polvo liofilizado o solución, vial o frasco, I.V.          (vial x 5g)</t>
  </si>
  <si>
    <t>PROPOFOL 10mg/ml, emulsión, vial o ampolla o jeringa prellenada, I.V.</t>
  </si>
  <si>
    <t>ACICLOVIR 25mg/ml, polvo liofilizado,  vial, 10ml, I.V.</t>
  </si>
  <si>
    <t>ERITROPOYETINA 2,000UI, solución, polvo liofilizado, vial o ampolla, S.C., I.V.</t>
  </si>
  <si>
    <t>IFOSFAMIDA 1g, polvo liofilizado, vial, I.V.</t>
  </si>
  <si>
    <t>MESNA 100mg/ml, solución, ampolla, 4ml,  I.V.</t>
  </si>
  <si>
    <t>MIDAZOLAM 5mg/ml, solución, ampolla, 3ml, I.V.</t>
  </si>
  <si>
    <t>LEUCOVORINA CÁLCICA (ACIDO FOLÍNICO) 50mg, polvo liofilizado o  solución, vial o ampolla, I.M., I.V.</t>
  </si>
  <si>
    <t>FACTOR VIII ANTIHEMOFÍLICO HUMANO DE ORIGEN PLASMÁTICO CON O SIN FACTOR DE VON WILLEBRAND, con doble inactivación viral o inactivación viral y eliminación viral 250-1,000UI, solución o polvo, vial,  I.V.       (vial x 500ui)</t>
  </si>
  <si>
    <t>GLICERIL TRINITRATO (NITROGLICERINA) 5mg/ml, solución, vial fotoprotector, 10ml, I.V.</t>
  </si>
  <si>
    <t>COMPLEJO PROTROMBÍNICO, con un mínimo de 200UI de FACTOR IX, solución o polvo liofilizado, ampolla o vial, I.V.       (vial x 600ui)</t>
  </si>
  <si>
    <t>REACTIVADORES DE LA ACETILCOLINESTERASA: OBIDOXIMA 250mg/ml  o PRALIDOXIMA CLORURO 50mg/ml o PRALIDOXIMA METILSULFATO 20mg/ml, solución,  ampolla o vial, Uso Parenteral.</t>
  </si>
  <si>
    <t xml:space="preserve">COMPRA ESPECIAL </t>
  </si>
  <si>
    <t>CARBAPENEM: IMIPENEM 500mg con CILASTATINA 500mg, polvo liofilizado, vial, I.V.</t>
  </si>
  <si>
    <t>GANCICLOVIR 500mg, polvo liofilizado, vial, I.V.</t>
  </si>
  <si>
    <t>SURFACTANTE PULMONAR: COLFOSCERILO PALMITATO o FOSFOLÍPIDO 100-240mg, suspensión, vial, Vía Endotraqueal.</t>
  </si>
  <si>
    <t>NIMODIPINA 10mg/50ml, solución, frasco, I.V.</t>
  </si>
  <si>
    <t>OCTREOTIDE 0.1mg, solución, ampolla, I.V., S.C.</t>
  </si>
  <si>
    <t>SODIO CLORURO 0.9%,  solución, envase plástico (bolsa o frasco), 3,000ml, I.V.</t>
  </si>
  <si>
    <t>FLUMAZENIL 0.1mg/ml, solución, ampolla, 5ml, I.V.</t>
  </si>
  <si>
    <t>CARBOPLATINO 150mg,  polvo liofilizado o solución, vial  o ampolla, I.V.</t>
  </si>
  <si>
    <t>Suero Antialacrán (Suero Anti-Escorpionico) ampolla</t>
  </si>
  <si>
    <t>INMUNOGLOBULINA 2.5-3g, polvo liofilizado o solución, vial o frasco, I.V.       (vial x 2.5g)</t>
  </si>
  <si>
    <t>INMUNOGLOBULINA 0.5–1g, polvo liofilizado o solución, vial o frasco,  I.V.</t>
  </si>
  <si>
    <t>CIPROFLOXACINA LACTATO 200mg, solución, frasco vial, I.V.</t>
  </si>
  <si>
    <t>FLUCONAZOL 2mg/ml, solución, vial, 100ml, I.V.</t>
  </si>
  <si>
    <t>HEPARINA DE BAJO PESO MOLECULAR, CON ACTIVIDAD ANTI-Xa  2,500-4,000UI, solución, jeringa prellenada, S.C.           (jeringa x 40 ui)</t>
  </si>
  <si>
    <t>MULTIVITAMINAS PEDIÁTRICAS,  polvo liofilizado, vial, IV.</t>
  </si>
  <si>
    <t>CEFEPIME 1g, polvo liofilizado,  vial, I.V.</t>
  </si>
  <si>
    <t>FACTOR ESTIMULANTE DE COLONIAS DE GRANULOCITOS (G-CSF): FILGRASTIM 300mcg, solución, vial o jeringa prellenada, 0.5ml a 1.0ml S.C., I.V.</t>
  </si>
  <si>
    <t>MEROPENEM 1g, polvo liofilizado, vial, I.V.</t>
  </si>
  <si>
    <t>PENICILINA ANTIPSEUDOMÓNICA CON INHIBIDOR DE LA BETALACTAMASA: PIPERACILINA 4g con TAZOBACTAM 500mg, polvo liofilizado, vial, I.V.</t>
  </si>
  <si>
    <t>AMINOÁCIDOS CRISTALINOS al 10%, con CISTEÍNA, HISTIDINA, TAURINA y TIROSINA, solución, frasco,  250-500ml, I.V.     (frasco x 250ml)</t>
  </si>
  <si>
    <t>DEXTROSA HIPERTÓNICA 70%, solución, frasco, 2,000ml, I.V.</t>
  </si>
  <si>
    <t>Oligoelementos o elementos trazas para adultos con zinc, cobre, manganeso y cromo, solución, vial, I.V.</t>
  </si>
  <si>
    <t>Potasio fosfato, 3mmol/ml, solución, vial, I.V.</t>
  </si>
  <si>
    <t>Agua estéril, frasco o bolsa, 1,000-4,000 ml, vía parenteral o para solución inyectable.</t>
  </si>
  <si>
    <t>OMEPRAZOL, 40MG, POLVO LIOFILIZADO, VIAL, I.V.</t>
  </si>
  <si>
    <t>HIERRO NO DEXTRÁN, 10-20MG/ML, SOLUCIÓN, AMPOLLA, I.V.</t>
  </si>
  <si>
    <t>TIROFIBAN CLORHIDRATO, 0.25MG/ML, SOLUCIÓN, VIAL, I.V.</t>
  </si>
  <si>
    <t>DEXTROSA EN AGUA, AL 5% EN SOLUCIÓN SALINA AL 0.33%, SOLUCIÓN, ENVASE PLÁSTICO (BOLSA O FRASCO), CON EQUIPO ADAPTABLE DESECHABLE PARA INFUSIÓN INTRAVENOSA, 500ML.</t>
  </si>
  <si>
    <t>AMIODARONA 50mg/ml, solución, ampolla,  I.V.</t>
  </si>
  <si>
    <t>ADENOSINA, 3MG/ML, SOLUCIÓN, AMPOLLA O VIAL, I.V.</t>
  </si>
  <si>
    <t>LEVOFLOXACINA, 500MG, SOLUCIÓN, VIAL O BOLSA PLÁSTICA, I.V.</t>
  </si>
  <si>
    <t>METOTREXATE, 1G, SOLUCIÓN INYECTABLE, VIAL.</t>
  </si>
  <si>
    <t>CITARABINA 500mg-1000mg,  polvo estéril para solución inyectable, vial,  I.V. Infusión I.V., S.C., Intratecal.</t>
  </si>
  <si>
    <t>GEMCITABINA CLORHIDRATO 1g, polvo liofilizado, vial, I.V.</t>
  </si>
  <si>
    <t>Mitoxantrona, 2mg/ml, solución, ampolla o vial, 10ml, I.V.</t>
  </si>
  <si>
    <t>ROCURONIO BROMURO 10mg/ml, solución, vial, 5ml, I.V.</t>
  </si>
  <si>
    <t>DEXTROSA EN AGUA, AL 5% EN SOLUCIÓN SALINA AL 0.45%, SOLUCIÓN, ENVASE PLÁSTICO (BOLSA O FRASCO), CON EQUIPO ADAPTABLE DESECHABLE PARA INFUSIÓN INTRAVENOSA, 500ML.</t>
  </si>
  <si>
    <t>BASILIXIMAB, 20MG, POLVO LIOFILIZADO, VIAL, I.V.</t>
  </si>
  <si>
    <t>LEUPRORELINA (LEUPROLIDE) ACETATO, 11.25MG, POLVO LIOFILIZADO, VIAL O JERINGA PRELLENADA DE DOBLE CÁMARA, S.C., I.M.</t>
  </si>
  <si>
    <t>RITUXIMAB, 100MG, SOLUCIÓN, VIAL, 10ML, I.V.</t>
  </si>
  <si>
    <t>ZOLEDRÓNICO ÁCIDO 4mg, solución, vial o ampolla, I.V.</t>
  </si>
  <si>
    <t>INTERFERON BETA 1B, 250 MCG (8 MILLONES UI)/ML, POLVO LIOFILIZADO, VIAL O JERINGA PRELLENADA, SC.</t>
  </si>
  <si>
    <t>Interferon beta 1a, 44mcg (12 millones UI), solución, sin albúmina, jeringa prellenada, S.C.</t>
  </si>
  <si>
    <t>Interferon beta 1a, 30mcg (6 millones UI), polvo liofilizado, vial o jeringa prellenada, I.M.</t>
  </si>
  <si>
    <t>Rituximab, 500mg, solución, vial, 50ml, I.V.</t>
  </si>
  <si>
    <t>MEGLUMINA ANTIMONIATO 1.5g/5ml, sal activa en solución 81mg/ml, ampolla, I.M., I.V.</t>
  </si>
  <si>
    <t>Ziprasidona, 20mg/ml, polvo liofilizado, vial, I.M.</t>
  </si>
  <si>
    <t>INSULINA ANÁLOGA DE ACCIÓN PROLONGADA GLARGINA, 100UI/ml, solución, vial, 10ml, S.C.</t>
  </si>
  <si>
    <t>Tocilizumab, 20mg/ml, solución concentrada, vial, 10ml, I.V.</t>
  </si>
  <si>
    <t>Tigeciclina clorhidrato, 50mg, polvo liofilizado, vial, I.V.</t>
  </si>
  <si>
    <t>Ertapenem, 1g, polvo liofilizado para solución inyectable, vial, I.M., I.V.</t>
  </si>
  <si>
    <t>Trimetoprin 16mg con Sulfametoxazol 80mg/ml, solución, ampolla o vial, 5-30ml, I.V.</t>
  </si>
  <si>
    <t>Octreotide, 20mg, acción prolongada, polvo liofilizado, vial, I.M.</t>
  </si>
  <si>
    <t>Labetalol Hidrocloruro 5mg/ml, solucion vial o ampolla, I.V.</t>
  </si>
  <si>
    <t>Busulfano, 6mg/ml, solución, vial o ampolla, 10ml, I.V.</t>
  </si>
  <si>
    <t>CASPOFUNGINA 50mg, polvo liofilizado, vial, I.V.</t>
  </si>
  <si>
    <t>CICLOSPORINA 50mg/ml, solución, ampolla, I.V.</t>
  </si>
  <si>
    <t>Etanercept,  50mg, jeringa prellenada,  S.C.</t>
  </si>
  <si>
    <t>Factor VIII rico en Factor Von Willebrand, 250-500UI, polvo liofilizado, vial, I.V.           X250</t>
  </si>
  <si>
    <t>Heparina bajo peso molecular (Enoxaparina Sódica), actividad anti-Xa 8,000UI, solución, jeringa prellenada, 0.8ml, S.C.</t>
  </si>
  <si>
    <t>Infliximab, 100mg, polvo liofilizado, vial, I.V.</t>
  </si>
  <si>
    <t>Levobupivacaína clorhidrato, 5mg/ml, solución, vial o ampolla, 10ml, vía parenteral</t>
  </si>
  <si>
    <t>Linezolid, 600mg, solución, bolsa para infusión, I.V.</t>
  </si>
  <si>
    <t>Milrinona, 1mg/ml, solución, ampolla o vial, I.V.</t>
  </si>
  <si>
    <t>Paricalcitol, 5mcg/ml, solución, ampolla o vial, 1ml, I.V.</t>
  </si>
  <si>
    <t>POLIMIXINA B SULFATO 500,000UI, polvo o solución, vial o ampolla, I.M., I.V.</t>
  </si>
  <si>
    <t>Teicoplanina, 400mg, polvo liofilizado, vial, I.M, I.V.</t>
  </si>
  <si>
    <t>TOXINA BOTULÍNICA TIPO A 100UI, polvo,  vial, I.M.</t>
  </si>
  <si>
    <t>Tramadol clorhidrato, 50mg/ml, solución, ampolla, I.V.</t>
  </si>
  <si>
    <t>ZIDOVUDINA 200mg, solución,  vial, I.V.</t>
  </si>
  <si>
    <t>LEVOSIMENDAN 2.5mg/ml, solución, vial, 5ml, I.V.</t>
  </si>
  <si>
    <t>BORTEZOMIB 3.5mg,  polvo liofilizado, vial, I.V., S.C.</t>
  </si>
  <si>
    <t>AMINOÁCIDOS al 5.4%, solución, frasco, 250ml, I.V.</t>
  </si>
  <si>
    <t>Aminoácidos, al 13.4%, enriquecido con Glutamina, solución, frasco, 500-1,000ml, I.V.                          CX500</t>
  </si>
  <si>
    <t>Dipéptido Alanina-Glutamina, al 20%, solución, frasco, 100ml, I.V.</t>
  </si>
  <si>
    <t>Dornase Alfa (Desoxirribonucleasa), 1mg/ml, solución, ampolla, 2.5ml, nebulización.</t>
  </si>
  <si>
    <t>Dextrosa en agua al 5%, solucion, bolsa plástica con dos salidas,  con equipo adaptable desechable para infusion intravenosa, 50ml.</t>
  </si>
  <si>
    <t>Dextrosa en agua al 5%, solucion, bolsa plástica con dos salidas,  con equipo adaptable desechable para infusion intravenosa, 100ml.</t>
  </si>
  <si>
    <t>Desmopresina acetato, 15 mcg/ml, solución, ampolla, I.V., S.C.</t>
  </si>
  <si>
    <t>Insulina Análoga Lispro, 100 UI/ml, solucion vial, 10 ml, S.C., I.V.</t>
  </si>
  <si>
    <t>Suero antiofídico anti-coral (contra Micrurus nigrocintus Micrurus fulvius y Micrurus d. arinicaudus), solución o polvo liofilizado, ampolla o vial, 10ml, I.M., I.V.</t>
  </si>
  <si>
    <t>Icodextrina, 7.5%, solución, bolsa 2 L, intraperitoneal;</t>
  </si>
  <si>
    <t>Undecanoato de testosterona, 1,000mg, solución, ampolla, 4ml, I.M.</t>
  </si>
  <si>
    <t>Hormona de crecimiento (somatropina), 5-16 mg, solución o polvo con diluyente, vial o pluma prellenada o jeringuilla prellenada o disposotivo prellenado o cartucho con dispositivo de aplicación, S.C.           CX5.3</t>
  </si>
  <si>
    <t>Palivizumab 100 mg/ml, polvo liofilizado o solución, vial, I.M.</t>
  </si>
  <si>
    <t>Derivados de Acido Hialurónico de alto peso molecular (mayor de 4 millones de Daltons), solución, jeringa prellenada, 2 ml., uso via intra-articular.</t>
  </si>
  <si>
    <t>FACTOR IX, 600 UI, POLVO Y DISOLVENTE PARA SOLUCIÓN INYECTABLE O PARA PERFUSIÓN, I.V.</t>
  </si>
  <si>
    <t>AZACITIDINA 100mg, polvo  para preparación inyectable o para perfusión, vial, S.C., I.V.</t>
  </si>
  <si>
    <t>NATALIZUMAB, 300 MG CONCENTRADO PARA SOLUCIÓN PARA PERFUSIÓN,  I.V.</t>
  </si>
  <si>
    <t>ADALIMUMAB 40mg/0.8ml, solución inyectable, jeringuilla precargada, S.C.</t>
  </si>
  <si>
    <t>ALTEPLASA (rtpA) 50mg, polvo liofilizado, vial, I.V.</t>
  </si>
  <si>
    <t xml:space="preserve">FORMULACIÓN PARA ALIMENTACIÓN PARENTERAL EN BOLSA DE TRES CÁMARAS: NUTRICIÓN PARENTERAL PERIFÉRICA COMPLETA: EMULSIÓN LIPÍDICA 20%+ GLUCOSA 11% + AMINOÁCIDO Y ELECTROLITOS; solución, bolsa, 1440 ml, I.V.; VEN: FALTA                                                                                                                                                                                                                         Origen de la Molécula: Síntesis Química. </t>
  </si>
  <si>
    <t>LIDOCAINA O MEPIVACAINA 2 % CON EPINEFRINA O NOREPINEFRINA 1:100,000, SOLUCION, SUBMUCOSA, (ANESTESIA DENTAL). LIDOCAINA O MEPIVACAINA 2 % CON EPINEFRINA O NOREPINEFRINA 1:00,000, SOLUCION, SUBMUCOSA, (ANESTESIA DENTAL)</t>
  </si>
  <si>
    <t>CLORHIDRATO DE MEPIVACAINA 3 %, sin vasoconstrictor, solución, , tubo de vidrio, 1.8 ml, infiltración bucal, (ANESTESIA DENTAL)
Descripción: CLORHIDRATO DE MEPIVACAINA 3 %, sin vasoconstrictor, solución, , tubo de vidrio, 1.8 ml, infiltración bucal, (ANESTESIA DENTAL).</t>
  </si>
  <si>
    <t>DEXMEDETOMIDINA CLORHIDRATO 100mcg/ml, solución, vial, I.V.</t>
  </si>
  <si>
    <t>BENDAMUSTINA, 100 MG, VIAL, I.V.</t>
  </si>
  <si>
    <t>BENDAMUSTINA, 25 MG, VIAL, I.V.</t>
  </si>
  <si>
    <t>GOSERELINA, 10.8MG, IMPLANTE PELLET, S.C.,</t>
  </si>
  <si>
    <t>FACTOR VII A RECOMBINANTE HUMANO 1mg a 2mg, vial, I.V.</t>
  </si>
  <si>
    <t>Sodio cloruro, al 0.9%, solución bolsa plastica con dos salidas, con equipo adaptable desechable para infusion intravenosa, 100ml</t>
  </si>
  <si>
    <t>VORICONAZOL 200mg, polvo,   I.V.</t>
  </si>
  <si>
    <t>DEXKETOPROFENO 50mg/2ml, solución para perfusión, ampolla, I.V., I.M.</t>
  </si>
  <si>
    <t>PARACETAMOL 10mg/ml, solución para perfusión, bolsa o frasco, 50-100ml, I.V.</t>
  </si>
  <si>
    <t>METOXIPOLIETILENGLICOL ERITROPOYETINA BETA 100mcg/0.3mL, solución, jeringuilla prellenada S.C.</t>
  </si>
  <si>
    <t xml:space="preserve">Metoxi-polietilenglicol Eritropoyetina Beta, 50mcg/0.3mL, solución, jeringuilla Prellenada, S.C. </t>
  </si>
  <si>
    <t xml:space="preserve">ALUMINIO ACETATO ÁCIDO 0.050%- 0.060%, loción, pH: 3.5-4.8, frasco, 120ml, Vía Tópica.                                                                                                                                  </t>
  </si>
  <si>
    <t>METOCLOPRAMIDA, 5MG/5ML, JARABE, FRASCO, 90-125ML, V.O.</t>
  </si>
  <si>
    <t>DEXTROMETORFANO BROMHIDRATO 10mg/5ml, jarabe, frasco, 120ml, V.O.</t>
  </si>
  <si>
    <t>RUIBARBO 1.5% y SODIO 3.5%, mixtura, frasco, 120-240ml, V.O.</t>
  </si>
  <si>
    <t>HALOPERIDOL 2mg/ml, gotas, solución, frasco cuentagotas o gotero calibrado, 15ml, V.O.</t>
  </si>
  <si>
    <t>CLORANFENICOL, 0.5%, GOTAS, SOLUCIÓN, FRASCO 5-15ML, VÍA OFTÁLMICA</t>
  </si>
  <si>
    <t>HIDROCORTISONA 0.25-2.5%, loción, frasco, 15-30ml, Vía Tópica. (Corticoide de baja potencia).</t>
  </si>
  <si>
    <t>POLIMIXINA B, NEOMICINA, HIDROCORTISONA 1%, gotas, suspensión, frasco, 5ml, Vía Ótica.</t>
  </si>
  <si>
    <t>METACRESOLSULFÓNICO ÁCIDO con FORMALDEHÍDO (POLICRESULENO) 36 - 41%, líquido, frasco, 10-25ml, Vía Tópica.</t>
  </si>
  <si>
    <t>HOMATROPINA METILBROMURO 5mg/5ml, elixir, frasco, 120ml, V.O.</t>
  </si>
  <si>
    <t>POTASIO GLUCONATO, 20MEQ/15ML, ELIXIR, FRASCO, 150-200ML, V.O.</t>
  </si>
  <si>
    <t>MUCILOIDES HIDROFILICOS DERIVADOS DE PLANTAGINACEAE (EQUIVALENTE A UN MÍNIMO DE 49% DE PSYLLIUM), POLVO O CÁSCARA, FRASCO, 200-350G, V.O.</t>
  </si>
  <si>
    <t>ALUMINIO Y MAGNESIO HIDRÓXIDO, 5.9-8.3% DE HIDRÓXIDOS TOTALES, GEL O SUSPENSIÓN, FRASCO, 150-240ML, V.O.                                  (180)</t>
  </si>
  <si>
    <t>PASIFLORA, 500MG/5ML, SOLUCIÓN, FRASCO, V.O.</t>
  </si>
  <si>
    <t>GUAYACOLATO DE GLICERILO, 100MG/5ML, JARABE, FRASCO, 120ML, V.O.</t>
  </si>
  <si>
    <t>ALUMINIO ACETATO ÁCIDO, (ACETATO DE CALCIO Y SULFATO DE ALUMÍNIO), POLVO, SOBRE,  2-3G, VÍA TÓPICA.</t>
  </si>
  <si>
    <t>TRIMETOPRIN 40MG CON SULFAMETOXAZOL 200MG/5ML, SUSPENSIÓN  PEDIÁTRICA, FRASCO, 100-120ML, V.O.</t>
  </si>
  <si>
    <t>ANTIHISTAMÍNICO CON DESCONGESTIONANTE NASAL: ANTIHISTAMÍNICO: BROMFENIRAMINA, 2MG/5ML, O CLORFENIRAMINA, 2MG/5ML, O DEXBROMFENIRAMINA, 1.5MG/5ML, O TRIPROLIDINA, 1.25MG/5ML CON DESCONGESTIONANTE NASAL: FENILEFRINA, 5MG/5ML, O PSEUDOEFEDRINA, 30MG/5ML, JARABE, FRASCO, 60-90ML, V.O.</t>
  </si>
  <si>
    <t>HIDROXICINA, 0.2%, 10MG/5ML, JARABE, FRASCO, 180-200 ML, V.O.</t>
  </si>
  <si>
    <t>CLORFENIRAMINA  MALEATO, 2-2.5MG/5ML, JARABE, FRASCO, 120ML,  V.O.</t>
  </si>
  <si>
    <t>FENITOÍNA, 125MG/5ML, SUSPENSIÓN, FRASCO, 120-250ML, V.O.</t>
  </si>
  <si>
    <t>HIERRO (SAL FERROSA), 25MG/ML DE HIERRO ELEMENTAL, GOTAS, FRASCO CON CUENTAGOTAS O GOTERO CALIBRADO, 15-30ML, V.O.</t>
  </si>
  <si>
    <t>PARACETAMOL (ACETAMINOFÉN), 90-100MG/ML, GOTAS, SOLUCIÓN, FRASCO CON CUENTAGOTAS O GOTERO CALIBRADO, 15-30ML, V.O.</t>
  </si>
  <si>
    <t xml:space="preserve">PARACETAMOL (ACETAMINOFÉN), 120-160MG/5ML, JARABE O SOLUCIÓN, FRASCO, V.O.    </t>
  </si>
  <si>
    <t xml:space="preserve">NISTATINA, 10091,000UI/ML, SUSPENSIÓN, FRASCO CON CUENTAGOTAS O GOTERO CALIBRADO, 24-30ML, V.O.                                                                  </t>
  </si>
  <si>
    <t>DICLOXACILINA, 250MG/5ML, POLVO PARA SUSPENSIÓN, FRASCO,  60–100ML, V.O.</t>
  </si>
  <si>
    <t xml:space="preserve">FERROSO FUMARATO, 140MG/5ML,  SUSPENSIÓN, FRASCO, 150-200ML, V.O.  </t>
  </si>
  <si>
    <t>LÁGRIMAS ARTIFICIALES QUE CONTENGAN POLÍMEROS DE ÉSTERES DE CELULOSA,  0.2%-05% Y/O ALCOHOL POLIVINÍLICO, 1%-3%, GOTAS, SOLUCIÓN, 15-20ML, VÍA OFTÁLMICA  (15ml)</t>
  </si>
  <si>
    <t>PIPACETATO, 40MG/ML, GOTAS, FRASCO,  15ML, V.O.</t>
  </si>
  <si>
    <t>TROPICAMIDA, 1%, GOTAS, SOLUCIÓN, FRASCO, 15ML, VÍA OFTÁLMICA</t>
  </si>
  <si>
    <t>POLIESTIRENO SULFONATO, POLVO, POTE O FRASCO, 453.6 G,  V.O., VÍA RECTAL</t>
  </si>
  <si>
    <t>CEFALEXINA, 250MG/5ML, GRÁNULO O POLVO PARA SUSPENSIÓN O JARABE, 60- 100ML, FRASCO, V.O.</t>
  </si>
  <si>
    <t>MULTIVITAMINAS GOTAS, FRASCO CON CUENTAGOTAS O GOTERO CALIBRADO, 15-30ML V.O.</t>
  </si>
  <si>
    <t>DIFENHIDRAMINA, 12.5MG/5ML, JARABE, FRASCO 120ML, V.O.</t>
  </si>
  <si>
    <t>METRONIDAZOL, 125MG/5ML, SUSPENSIÓN, FRASCO, 120ML, V.O.</t>
  </si>
  <si>
    <t>PROXIMETACAÍNA (PROPARACAÍNA), 0.5% O TETRACAÍNA (AMETHOCAÍNA), 0.5%, GOTAS, SOLUCIÓN, FRASCO, 10-15ML, VÍA OFTÁLMICA.</t>
  </si>
  <si>
    <t xml:space="preserve">COLESTIRAMINA RESINA, 4G, POLVO, SOBRE, V.O. </t>
  </si>
  <si>
    <t xml:space="preserve">CLOTRIMAZOL, 1-2%, SOLUCIÓN, FRASCO, 20-30ML VÍA TÓPICA  </t>
  </si>
  <si>
    <t>BECLOMETASONA DIPROPIONATO, 50MCG/INHALACIÓN, SOLUCIÓN, INHALADOR, LIBRE DE CFC 100-200 DOSIS, V. BUCAL.</t>
  </si>
  <si>
    <t>CLONAZEPAM, 2.5MG/ML, SOLUCIÓN, FRASCO, 10ML, V.O.</t>
  </si>
  <si>
    <t>SALBUTAMOL SULFATO, 2MG/5ML, JARABE, FRASCO, 150-180ML, V.O.</t>
  </si>
  <si>
    <t>SALBUTAMOL BASE O SULFATO, 100MCG/INHALACIÓN, SUSPENSIÓN EN AEROSOL LIBRE DE  CFC, INHALADOR CON  200-250 DOSIS, VÍA BUCAL.</t>
  </si>
  <si>
    <t>PIRANTEL PAMOATO 250MG CON OXANTEL 250MG/5ML, SUSPENSIÓN, FRASCO, 15ML, V.O.</t>
  </si>
  <si>
    <t xml:space="preserve">TIMOLOL MALEATO O BETAXOLOL CLORHIDRATO O LEVOBUNOLOL CLORHIDRATO,  0.5%, GOTAS, SOLUCIÓN, FRASCO 5 - 15ML,  VÍA OFTÁLMICA.    </t>
  </si>
  <si>
    <t>BETAMETASONA VALERATO, 0.1%,  LOCIÓN CAPILAR, FRASCO, 20-60ML, VÍA TÓPICA.</t>
  </si>
  <si>
    <t>SALES DE REHIDRATACIÓN ORAL,  CON UN CONTENIDO MÍNIMO DE: DEXTROSA (GLUCOSA) ANHIDRA 20G, SODIO CLORURO 3.5G,  SODIO CITRATO DIHIDRATADO 2.9G, POTASIO  CLORURO 1.5G, POLVO, SOBRE, V.O.</t>
  </si>
  <si>
    <t>VALPROICO ÁCIDO 250mg/5ml, jarabe o suspensión, frasco, 120ml, V.O.</t>
  </si>
  <si>
    <t>SALBUTAMOL SULFATO, 0.5%, SOLUCIÓN, FRASCO, 20-30ML, NEBULIZACIÓN.</t>
  </si>
  <si>
    <t xml:space="preserve">LACTULOSA LIQUIDO, 667MG/ML, FRASCO, 450-500ML, V.O.        </t>
  </si>
  <si>
    <t>NAFAZOLINA CLORHIDRATO, 0.1%, GOTAS, SOLUCIÓN, FRASCO, 7-15ML, VÍA OFTÁLMICA.</t>
  </si>
  <si>
    <t>PREDNISOLONA ACETATO, 1%, GOTAS, SUSPENSION,  FRASCO 5-15ML, OFTALMICA.</t>
  </si>
  <si>
    <t>DESMOPRESINA ACETATO 0.1MG/ML, SOLUCIÓN, CON CANULA MICRODOSIFICADA O POLVO PARA PULVERIZACION, VIA NASAL.</t>
  </si>
  <si>
    <t>ISOFLURANO, SOLUCIÓN, FRASCO, 100ML, INHALACIÓN.</t>
  </si>
  <si>
    <t xml:space="preserve">CARBAMAZEPINA 100mg/5ml, suspensión, frasco, 100ml, V.O. </t>
  </si>
  <si>
    <t xml:space="preserve">CLINDAMICINA PALMITATO, 75MG/5ML, GRÁNULOS, POLVO, SUSPENSIÓN O SOLUCIÓN, FRASCO, 60-100 ML, V.O.    </t>
  </si>
  <si>
    <t>Ipratropio bromuro, 15-20mcg/inhalación, solución en aerosol, inhalador con 200-250 dosis, vía bucal</t>
  </si>
  <si>
    <t>DICLOFÉNACO 0.1%, O FLURBIPROFEN 0.03%, O SUPROFEN 1%, GOTAS, SOLUCIÓN, FRASCO, 2.5-10 ML, VÍA OFTÁLMICA.  5ml</t>
  </si>
  <si>
    <t>CROMOGLICATO SÓDICO, 4% PESO/VOLUMEN, SOLUCIÓN, FRASCO ATOMIZADOR CON DISPOSITIVO, VÍA NASAL.</t>
  </si>
  <si>
    <t>AMOXICILINA BASE O TRIHIDRATADA, 250MG/5ML, POLVO PARA SUSPENSIÓN O JARABE, FRASCO,  60-100ML. V.O.     CRITICO</t>
  </si>
  <si>
    <t xml:space="preserve">PREDNISONA O PREDNISOLONA, 1-3MG/ML, JARABE O SOLUCIÓN, 60- 120ML, V.O. </t>
  </si>
  <si>
    <t>ALBENDAZOL, 40MG/ML, SUSPENSIÓN, FRASCO, V.O.</t>
  </si>
  <si>
    <t>IPRATROPIO BROMURO, 250MCG/ML, SOLUCIÓN, FRASCO, 20ML, NEBULIZACIÓN</t>
  </si>
  <si>
    <t>LATANOPROST, 50 MCG/ML, GOTAS, SOLUCIÓN, FRASCO, 2.5ML, VÍA OFTÁLMICA.</t>
  </si>
  <si>
    <t>DORZOLAMIDA CLORHIDRATO, 2%, GOTAS, SOLUCIÓN, FRASCO, 5-10ML,  VÍA  OFTÁLMICA.</t>
  </si>
  <si>
    <t>LOPINAVIR 80MG CON RITONAVIR 20MG/ML, SOLUCIÓN, FRASCO, V.O.</t>
  </si>
  <si>
    <t>EXPECTORANTE SIN AZÚCAR, JARABE, FRASCO, 120ML, V.O.</t>
  </si>
  <si>
    <t>AMOXICILINA 400MG CON ACIDO CLAVULÁNICO 57MG (CLAVULONATO POTÁSICO), SUSPENSIÓN, FRASCO, V.O.</t>
  </si>
  <si>
    <t>BENCILO BENZOATO, 25%, loción, frasco, 120ml, Vía Tópica</t>
  </si>
  <si>
    <t>CALAMINA, 8%, LOCIÓN, FRASCO, 120ML, VÍA TÓPICA.</t>
  </si>
  <si>
    <t xml:space="preserve">COMPLEJO B, ELIXIR, FRASCO, 120-240ML, V.O.                 </t>
  </si>
  <si>
    <t>AZELASTINA HIDROCLORURO, 0.05%,  GOTAS, SOLUCIÓN, FRASCO, VÍA  OFTÁLMICA.</t>
  </si>
  <si>
    <t>AZITROMICINA, 200MG/5ML,  POLVO PARA SUSPENSIÓN, 15-30ML, FRASCO, V.O.</t>
  </si>
  <si>
    <t>TEOFILINA, 50MG/5ML, JARABE, FRASCO, 120ML, V.O.</t>
  </si>
  <si>
    <t>TIAMINA ( VIT. B1 ), 20 MG/5 ML, ELIXIR, V.O.</t>
  </si>
  <si>
    <t>BRIMONIDINA TARTRATO, 0.2%,  GOTAS,  SOLUCIÓN, FRASCO, VÍA  OFTÁLMICA</t>
  </si>
  <si>
    <t>CICLOSPORINA 100mg/ml, solución con microemulsión, frasco, V.O.</t>
  </si>
  <si>
    <t>IBUPROFENO,  100MG/5ML,  SUSPENSIÓN, FRASCO, V.O.</t>
  </si>
  <si>
    <t>RANITIDINA CLORHIDRATO, 150MG/10ML, JARABE, FRASCO, V.O.</t>
  </si>
  <si>
    <t>MOMETASONA FUROATO, 200MCG/INHALACIÓN, POLVO SECO, INHALADOR, VÍA BUCAL</t>
  </si>
  <si>
    <t>LAMIVUDINA 10mg/ml, solución, frasco, 240-300ml, V.O.</t>
  </si>
  <si>
    <t>ZIDOVUDINA 10mg/ml, solución, frasco, 240- 300ml, V.O.   (x240)</t>
  </si>
  <si>
    <t>FENTANILO, 25MCG, PARCHE TRANSDÉRMICO, VÍA TÓPICA.     (NARCOTICO)</t>
  </si>
  <si>
    <t>TIOTROPIO BROMURO, 18MCG/INHALACIÓN, POLVO SECO, INHALADOR CON DISPOSITIVO, VÍA BUCAL</t>
  </si>
  <si>
    <t>GLUCONATO DE CLORHEXIDINA AL 4%. SOLUCIÓN TÓPICA, 120ML A 240ML Ó, FRASCO</t>
  </si>
  <si>
    <t xml:space="preserve">SODIO CLORURO, 0.85%-0.9%, GOTAS NASALES EN SOLUCIÓN, FRASCO 50ML, VÍA NASAL.   </t>
  </si>
  <si>
    <t xml:space="preserve">CALCIPOTRIOL (HIDRATO), 50MCG/G CON BETAMETASONA (DIPROPIONATO), 05MG/G, GEL FRASCO, 30G, VIA TÓPICA.                                                                                                                                                                                                                                                                                                                                                                                                                                                                                                                                                                                                                                                                                                                                         </t>
  </si>
  <si>
    <t>RIVASTIGMINA, 9MG PARCHE TRANSDÉRMICO, VÍA TÓPICA</t>
  </si>
  <si>
    <t>RIVASTIGMINA, 18 MG PARCHE TRANSDÉRMICO, VÍA TÓPICA</t>
  </si>
  <si>
    <t>Tobramicina, 300mg/5ml, solución para inhalación y nebulizar, ampolla, vía inhalatoria.</t>
  </si>
  <si>
    <t>MOMETASONA, 50MCG/INHALACIÓN, SUSPENSIÓN ACUOSA EN AEROSOL, INHALADOR CON 140 DOSIS, VIA NASAL.</t>
  </si>
  <si>
    <t>TOBRAMICINA, 3MG/ML (0.3%), SOLUCION,GOTAS,VIA OFTALMICA</t>
  </si>
  <si>
    <t>TOBRAMICINA,0.3% C/DEXAMETASONA 0.1% SUSPENSIÓN, GOTAS, VIA OFTALMICA     (5 ml).</t>
  </si>
  <si>
    <t>DEXTROSA, 37.5 GRAMOS CADA 100ML, SOLUCIÓN-ORAL, 200ML</t>
  </si>
  <si>
    <t>POLIETILENGLICOL 3350, CON ELECTROLITOS (SULFATO DE SODIO ANHIDRO, BICARBONATO DE SODIO, CLORURO DE SODIO, CLORURO DE POTASIO), POLVO PARA SOLUCION, V.O.</t>
  </si>
  <si>
    <t>CORTICOIDE BAJA POTENCIA NO FLUORINADO CREMA TUBO, 15-30G: DESONIDE, 0.05% CREMA O HIDROCORTISONA, 0.25-2.5%          CX15</t>
  </si>
  <si>
    <t>ALUMINIO ACETATO ÁCIDO, 0.050% A 0.060%, CREMA, PH: 4.0 - 4.8, TUBO, 30G VÍA TÓPICA.</t>
  </si>
  <si>
    <t xml:space="preserve">FUSIDATO SÓDICO 2%, ungüento, tubo, 15-20g, Vía Tópica.                                            X15 </t>
  </si>
  <si>
    <t>FUSIDATO SÓDICO, 2%, GASA IMPREGNADA, SOBRE, GASA 10X10CM, VÍA TÓPICA; VEN:</t>
  </si>
  <si>
    <t>BETAMETASONA VALERATO, 0.1%, CREMA,   TUBO, 15G, VÍA TÓPICA. (CORTICOIDE DE POTENCIA MEDIA)</t>
  </si>
  <si>
    <t>KETOCONAZOL, 1-2%, CREMA, TUBO, 15- 20G, VÍA TÓPICA.                  X15MG</t>
  </si>
  <si>
    <t>GENTAMICINA SULFATO, 0.3%, UNGÜENTO, TUBO, 3-5G, VÍA OFTÁLMICA</t>
  </si>
  <si>
    <t>SULFADIAZINA DE PLATA 1%, crema, pote, 100-400g, Vía Tópica.</t>
  </si>
  <si>
    <t>CORTICOIDE DE POTENCIA ALTA: AMCINONIDE, 0.1% O BETAMETASONA DIPROPIONATO, 0.05% O FLUOCINOLONA CETÓNIDA, 0.2% O HALCINONIDA, 1% O MOMETASONA FUROATO, 0.1%, CREMA, TUBO, 15G, VÍA TÓPICA</t>
  </si>
  <si>
    <t>CLORANFENICOL 1%, ungüento, tubo 3-5g, Vía Oftálmica.</t>
  </si>
  <si>
    <t>BENZOILO PERÓXIDO, GEL, 5%, TUBO 40-60G.                                                                 X40</t>
  </si>
  <si>
    <t>ACICLOVIR 3%, ungüento, tubo, 3-7g, Vía Oftálmica.</t>
  </si>
  <si>
    <t>CLOBETAZOL PROPIONATO, 0.05%, CREMA, TUBO, 25G, VÍA TÓPICA</t>
  </si>
  <si>
    <t>MENTOL COMPUESTO 10-20%, ungüento, tubo, Vía  Tópica.</t>
  </si>
  <si>
    <t>UREA 20%, CREMA, TUBO, 50-100G, VÍA TÓPICA</t>
  </si>
  <si>
    <t>ACIDO SALICÍLICO 27%, GEL, TUBO, 15-20G, VÍA TÓPICA</t>
  </si>
  <si>
    <t>SULFADIAZINA DE PLATA 1%, CREMA, TUBO O POTE, 30-60G VÍA TÓPICA.</t>
  </si>
  <si>
    <t>ESTRÓGENO CONJUGADOS NATURALES DE ORIGEN EQUINO, 0.625MG/G, CREMA TUBO CON APLICADOR, 40-45 G  V. VAGINAL,                X42.5</t>
  </si>
  <si>
    <t>METRONIDAZOL, 500MG, ÓVULO, VÍA VAGINAL.</t>
  </si>
  <si>
    <t>HIDROCORTISONA o BETAMETASONA o PREDNISOLONA con LIDOCAÍNA o BENZOCAÍNA, pomada o ungüento, tubo con aplicador, 10-30g, Vía Rectal.</t>
  </si>
  <si>
    <t>PARACETAMOL (ACETAMINOFEN), 250-300MG. SUPOSITORIOS PEDIÁTRICOS, VIA RECTAL.</t>
  </si>
  <si>
    <t>METACRESOLSULFÓNICO ÁCIDO CON FORMALDEHÍDO (POLICRESULENO), 18MG/G, GEL, TUBO CON APLICADOR, 50G, VÍA VAGINAL.</t>
  </si>
  <si>
    <t xml:space="preserve">DICLOFENACO SÓDICO, 50MG,  SUPOSITORIO, V.RECTAL. </t>
  </si>
  <si>
    <t>IMIDAZOLES: CLOTRIMAZOL, ISOCONAZOL, MICONAZOL, 1-2%, CREMA O JALEA, TUBO CON APLICADOR, 35-40G, VÍA VAGINAL                 X40G</t>
  </si>
  <si>
    <t xml:space="preserve">DINOPROSTONE, 2MG/3G, GEL, TUBO CON APLICADOR PRECARGADO O JERINGA, VÍA VAGINAL. </t>
  </si>
  <si>
    <t>LEVONORGESTREL,  52MG (20 MC/24 HORAS) SISTEMA INTRAUTERINO</t>
  </si>
  <si>
    <t xml:space="preserve">LIDOCAINA 700MG, PARCHE, VIA TOPICA; </t>
  </si>
  <si>
    <t>MATERIA PRIMA ALCOHOL PURO CALIDAD USP MINIMO DE 95%</t>
  </si>
  <si>
    <t>1020808P1</t>
  </si>
  <si>
    <t>1020817P1</t>
  </si>
  <si>
    <t>1020923P1</t>
  </si>
  <si>
    <t>Total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</si>
</sst>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b/>
      <i/>
      <sz val="14"/>
      <color theme="1"/>
      <name val="Calibri"/>
      <family val="2"/>
      <scheme val="minor"/>
    </font>
    <font>
      <b/>
      <i/>
      <sz val="12"/>
      <color theme="1"/>
      <name val="Calibri"/>
      <family val="2"/>
      <scheme val="minor"/>
    </font>
    <font>
      <b/>
      <i/>
      <sz val="11"/>
      <name val="Calibri"/>
      <family val="2"/>
    </font>
    <font>
      <sz val="9"/>
      <color theme="1"/>
      <name val="Calibri"/>
      <family val="2"/>
      <scheme val="minor"/>
    </font>
  </fonts>
  <fills count="8">
    <fill>
      <patternFill patternType="none"/>
    </fill>
    <fill>
      <patternFill patternType="gray125"/>
    </fill>
    <fill>
      <patternFill patternType="solid">
        <fgColor theme="4" tint="0.79998168889431442"/>
        <bgColor theme="4" tint="0.79998168889431442"/>
      </patternFill>
    </fill>
    <fill>
      <patternFill patternType="solid">
        <fgColor theme="9" tint="0.59999389629810485"/>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40">
    <xf numFmtId="0" fontId="0" fillId="0" borderId="0" xfId="0"/>
    <xf numFmtId="0" fontId="3" fillId="4" borderId="4" xfId="0" applyFont="1" applyFill="1" applyBorder="1" applyAlignment="1">
      <alignment vertical="center"/>
    </xf>
    <xf numFmtId="0" fontId="3" fillId="4" borderId="5" xfId="0" applyFont="1" applyFill="1" applyBorder="1" applyAlignment="1">
      <alignment vertical="center"/>
    </xf>
    <xf numFmtId="0" fontId="0" fillId="0" borderId="7" xfId="0" applyBorder="1" applyAlignment="1">
      <alignment horizontal="center" vertical="center"/>
    </xf>
    <xf numFmtId="0" fontId="5" fillId="0" borderId="7" xfId="0" applyFont="1" applyBorder="1" applyAlignment="1">
      <alignment horizontal="left" vertical="center" wrapText="1"/>
    </xf>
    <xf numFmtId="3" fontId="0" fillId="0" borderId="7" xfId="0" applyNumberFormat="1" applyBorder="1" applyAlignment="1">
      <alignment horizontal="center" vertical="center"/>
    </xf>
    <xf numFmtId="3" fontId="0" fillId="0" borderId="7" xfId="0" applyNumberFormat="1" applyBorder="1" applyAlignment="1">
      <alignment horizontal="right" vertical="center"/>
    </xf>
    <xf numFmtId="0" fontId="0" fillId="0" borderId="7" xfId="0" applyBorder="1"/>
    <xf numFmtId="0" fontId="0" fillId="6" borderId="7" xfId="0" applyFill="1" applyBorder="1" applyAlignment="1">
      <alignment horizontal="center" vertical="center"/>
    </xf>
    <xf numFmtId="0" fontId="0" fillId="0" borderId="5" xfId="0" applyBorder="1" applyAlignment="1">
      <alignment horizontal="center" vertical="center"/>
    </xf>
    <xf numFmtId="3" fontId="3" fillId="7" borderId="7" xfId="0" applyNumberFormat="1" applyFont="1" applyFill="1" applyBorder="1"/>
    <xf numFmtId="3" fontId="3" fillId="7" borderId="7" xfId="0" applyNumberFormat="1" applyFont="1" applyFill="1" applyBorder="1" applyAlignment="1">
      <alignment horizontal="center" vertical="center"/>
    </xf>
    <xf numFmtId="3" fontId="4" fillId="4" borderId="7" xfId="0" applyNumberFormat="1" applyFont="1" applyFill="1" applyBorder="1" applyAlignment="1">
      <alignment horizontal="center" vertical="center" wrapText="1"/>
    </xf>
    <xf numFmtId="0" fontId="1" fillId="7" borderId="3" xfId="0" applyFont="1" applyFill="1" applyBorder="1" applyAlignment="1">
      <alignment horizontal="right" vertical="center"/>
    </xf>
    <xf numFmtId="0" fontId="1" fillId="7" borderId="4" xfId="0" applyFont="1" applyFill="1" applyBorder="1" applyAlignment="1">
      <alignment horizontal="right" vertical="center"/>
    </xf>
    <xf numFmtId="0" fontId="1" fillId="7" borderId="5" xfId="0" applyFont="1" applyFill="1" applyBorder="1" applyAlignment="1">
      <alignment horizontal="right" vertical="center"/>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3" fontId="4" fillId="4" borderId="2" xfId="0" applyNumberFormat="1" applyFont="1" applyFill="1" applyBorder="1" applyAlignment="1">
      <alignment horizontal="center" vertical="center" wrapText="1"/>
    </xf>
    <xf numFmtId="3" fontId="4" fillId="4" borderId="8" xfId="0" applyNumberFormat="1" applyFont="1" applyFill="1" applyBorder="1" applyAlignment="1">
      <alignment horizontal="center" vertical="center" wrapText="1"/>
    </xf>
    <xf numFmtId="3" fontId="4" fillId="5" borderId="7" xfId="0" applyNumberFormat="1" applyFont="1" applyFill="1" applyBorder="1" applyAlignment="1">
      <alignment horizontal="center" vertical="center" wrapText="1"/>
    </xf>
    <xf numFmtId="3" fontId="4" fillId="5" borderId="2" xfId="0" applyNumberFormat="1" applyFont="1" applyFill="1" applyBorder="1" applyAlignment="1">
      <alignment horizontal="center" vertical="center" wrapText="1"/>
    </xf>
    <xf numFmtId="3" fontId="4" fillId="5" borderId="8" xfId="0" applyNumberFormat="1" applyFont="1" applyFill="1" applyBorder="1" applyAlignment="1">
      <alignment horizontal="center" vertical="center" wrapText="1"/>
    </xf>
    <xf numFmtId="0" fontId="2" fillId="0" borderId="0" xfId="0" applyFont="1" applyAlignment="1">
      <alignment horizontal="center"/>
    </xf>
    <xf numFmtId="0" fontId="2" fillId="0" borderId="1" xfId="0" applyFont="1" applyBorder="1" applyAlignment="1">
      <alignment horizontal="center" vertical="center" wrapText="1"/>
    </xf>
    <xf numFmtId="0" fontId="1" fillId="2" borderId="2"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0" borderId="5"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edmeneses/Documents/2022%20LOG&#205;STICA/DATOS%20ABIERTOS%202022/MEDICAMENTOS%202022/MARZO%202022%20MEDICAMENTOS/BASE%20DE%20DATOS%20MARZO%202022%20MEDICAMEN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 MARZO MED 2022"/>
      <sheetName val="INFORME MARZO MED 2022"/>
      <sheetName val="TABLA"/>
      <sheetName val="BASE MARZO MED 2022"/>
      <sheetName val="Hoja de Análisis"/>
      <sheetName val="catalogo"/>
    </sheetNames>
    <sheetDataSet>
      <sheetData sheetId="0"/>
      <sheetData sheetId="1">
        <row r="5">
          <cell r="A5">
            <v>101000801</v>
          </cell>
          <cell r="B5" t="str">
            <v>GLIBENCLAMIDA, 5MG, TABLETA, V.O</v>
          </cell>
          <cell r="C5" t="str">
            <v>TRAMITE USUAL</v>
          </cell>
          <cell r="D5">
            <v>4.7780000000000003E-2</v>
          </cell>
          <cell r="E5">
            <v>0</v>
          </cell>
          <cell r="F5">
            <v>94000</v>
          </cell>
          <cell r="G5">
            <v>0</v>
          </cell>
          <cell r="H5">
            <v>94000</v>
          </cell>
        </row>
        <row r="6">
          <cell r="A6">
            <v>101001101</v>
          </cell>
          <cell r="B6" t="str">
            <v>PARACETAMOL (ACETAMINOFÉN), 500MG, TABLETA, V.O.</v>
          </cell>
          <cell r="C6" t="str">
            <v>PRECIO UNICO</v>
          </cell>
          <cell r="D6">
            <v>0.01</v>
          </cell>
          <cell r="E6">
            <v>13466000</v>
          </cell>
          <cell r="F6">
            <v>81000</v>
          </cell>
          <cell r="G6">
            <v>157000</v>
          </cell>
          <cell r="H6">
            <v>13704000</v>
          </cell>
        </row>
        <row r="7">
          <cell r="A7">
            <v>101001801</v>
          </cell>
          <cell r="B7" t="str">
            <v>FINASTERIDA, 5 MG, TABLETA, V.O.</v>
          </cell>
          <cell r="C7" t="str">
            <v>PRECIO UNICO</v>
          </cell>
          <cell r="D7">
            <v>5.91E-2</v>
          </cell>
          <cell r="E7">
            <v>1402410</v>
          </cell>
          <cell r="F7">
            <v>0</v>
          </cell>
          <cell r="G7">
            <v>0</v>
          </cell>
          <cell r="H7">
            <v>1402410</v>
          </cell>
        </row>
        <row r="8">
          <cell r="A8">
            <v>101002001</v>
          </cell>
          <cell r="B8" t="str">
            <v xml:space="preserve">HIDRALAZINA CLORHIDRATO 50mg, tableta, V.O. </v>
          </cell>
          <cell r="C8" t="str">
            <v>PRECIO UNICO</v>
          </cell>
          <cell r="D8">
            <v>0.09</v>
          </cell>
          <cell r="E8">
            <v>9000</v>
          </cell>
          <cell r="F8">
            <v>10650</v>
          </cell>
          <cell r="G8">
            <v>990</v>
          </cell>
          <cell r="H8">
            <v>20640</v>
          </cell>
        </row>
        <row r="9">
          <cell r="A9">
            <v>101002101</v>
          </cell>
          <cell r="B9" t="str">
            <v>BLOQUEADORES DE LOS RECEPTORES ALFA 1 ADRENÉRGICOS: TERAZOSINA, 2MG O DOXAZOSINA, 2MG, CÁPSULA O TABLETA, V.O.</v>
          </cell>
          <cell r="C9" t="str">
            <v>PRECIO UNICO</v>
          </cell>
          <cell r="D9">
            <v>3.5299999999999998E-2</v>
          </cell>
          <cell r="E9">
            <v>512020</v>
          </cell>
          <cell r="F9">
            <v>189700</v>
          </cell>
          <cell r="G9">
            <v>28000</v>
          </cell>
          <cell r="H9">
            <v>729720</v>
          </cell>
        </row>
        <row r="10">
          <cell r="A10">
            <v>101002301</v>
          </cell>
          <cell r="B10" t="str">
            <v>HIDROXICINA, 25MG, CÁPSULA O TABLETA, V.O.</v>
          </cell>
          <cell r="C10" t="str">
            <v>PRECIO UNICO</v>
          </cell>
          <cell r="D10">
            <v>0.16470000000000001</v>
          </cell>
          <cell r="E10">
            <v>970120</v>
          </cell>
          <cell r="F10">
            <v>16600</v>
          </cell>
          <cell r="G10">
            <v>52340</v>
          </cell>
          <cell r="H10">
            <v>1039060</v>
          </cell>
        </row>
        <row r="11">
          <cell r="A11">
            <v>101002401</v>
          </cell>
          <cell r="B11" t="str">
            <v>ALFACALCIDOL, 1MCG, CÁPSULA, V.O.</v>
          </cell>
          <cell r="C11" t="str">
            <v>TRAMITE USUAL</v>
          </cell>
          <cell r="D11">
            <v>0.63</v>
          </cell>
          <cell r="E11">
            <v>0</v>
          </cell>
          <cell r="F11">
            <v>0</v>
          </cell>
          <cell r="G11">
            <v>0</v>
          </cell>
          <cell r="H11">
            <v>0</v>
          </cell>
        </row>
        <row r="12">
          <cell r="A12">
            <v>101002601</v>
          </cell>
          <cell r="B12" t="str">
            <v>ESCOPOLAMINA BUTILBROMURO (HIOSCINA), 10MG, TABLETA, V.O.</v>
          </cell>
          <cell r="C12" t="str">
            <v>PRECIO UNICO</v>
          </cell>
          <cell r="D12">
            <v>4.3700000000000003E-2</v>
          </cell>
          <cell r="E12">
            <v>3408790</v>
          </cell>
          <cell r="F12">
            <v>232500</v>
          </cell>
          <cell r="G12">
            <v>96700</v>
          </cell>
          <cell r="H12">
            <v>3737990</v>
          </cell>
        </row>
        <row r="13">
          <cell r="A13">
            <v>101003001</v>
          </cell>
          <cell r="B13" t="str">
            <v xml:space="preserve">FLUCONAZOL 50MG.CAPSULA V.O. </v>
          </cell>
          <cell r="C13" t="str">
            <v>TRAMITE USUAL</v>
          </cell>
          <cell r="D13">
            <v>0.1</v>
          </cell>
          <cell r="E13">
            <v>0</v>
          </cell>
          <cell r="F13">
            <v>0</v>
          </cell>
          <cell r="G13">
            <v>0</v>
          </cell>
          <cell r="H13">
            <v>0</v>
          </cell>
        </row>
        <row r="14">
          <cell r="A14">
            <v>101003101</v>
          </cell>
          <cell r="B14" t="str">
            <v>DIFENHIDRAMINA, 25MG, CÁPSULA, V.O.</v>
          </cell>
          <cell r="C14" t="str">
            <v>PRECIO UNICO</v>
          </cell>
          <cell r="D14">
            <v>5.5999999999999994E-2</v>
          </cell>
          <cell r="E14">
            <v>264350</v>
          </cell>
          <cell r="F14">
            <v>1535000</v>
          </cell>
          <cell r="G14">
            <v>61000</v>
          </cell>
          <cell r="H14">
            <v>1860350</v>
          </cell>
        </row>
        <row r="15">
          <cell r="A15">
            <v>101003201</v>
          </cell>
          <cell r="B15" t="str">
            <v>LOPRAZOLAM, 2MG, TABLETA, V.O.</v>
          </cell>
          <cell r="C15" t="str">
            <v>TRAMITE USUAL</v>
          </cell>
          <cell r="D15">
            <v>0.26269999999999999</v>
          </cell>
          <cell r="E15">
            <v>0</v>
          </cell>
          <cell r="F15">
            <v>0</v>
          </cell>
          <cell r="G15">
            <v>0</v>
          </cell>
          <cell r="H15">
            <v>0</v>
          </cell>
        </row>
        <row r="16">
          <cell r="A16">
            <v>101003801</v>
          </cell>
          <cell r="B16" t="str">
            <v>SIMVASTATINA, 10MG, CÁPSULA O TABLETA, V.O.</v>
          </cell>
          <cell r="C16" t="str">
            <v>TRAMITE USUAL</v>
          </cell>
          <cell r="D16">
            <v>1.5900000000000001E-2</v>
          </cell>
          <cell r="E16">
            <v>0</v>
          </cell>
          <cell r="F16">
            <v>0</v>
          </cell>
          <cell r="G16">
            <v>0</v>
          </cell>
          <cell r="H16">
            <v>0</v>
          </cell>
        </row>
        <row r="17">
          <cell r="A17">
            <v>101003901</v>
          </cell>
          <cell r="B17" t="str">
            <v>FORMOTEROL FUMARATO (EFORMOTEROL), 9-12MCG/INHALACIÓN, POLVO SECO, INHALADOR CON APLICADOR CON 30-60 DOSIS,  VÍA BUCAL.</v>
          </cell>
          <cell r="C17" t="str">
            <v>TRAMITE USUAL</v>
          </cell>
          <cell r="D17">
            <v>5.37</v>
          </cell>
          <cell r="E17">
            <v>0</v>
          </cell>
          <cell r="F17">
            <v>0</v>
          </cell>
          <cell r="G17">
            <v>0</v>
          </cell>
          <cell r="H17">
            <v>0</v>
          </cell>
        </row>
        <row r="18">
          <cell r="A18">
            <v>101004401</v>
          </cell>
          <cell r="B18" t="str">
            <v>ZIDOVUDINA 100mg, cápsula, V.O.</v>
          </cell>
          <cell r="C18" t="str">
            <v>TRAMITE USUAL</v>
          </cell>
          <cell r="D18">
            <v>0.66</v>
          </cell>
          <cell r="E18">
            <v>3600</v>
          </cell>
          <cell r="F18">
            <v>0</v>
          </cell>
          <cell r="G18">
            <v>0</v>
          </cell>
          <cell r="H18">
            <v>3600</v>
          </cell>
        </row>
        <row r="19">
          <cell r="A19">
            <v>101004501</v>
          </cell>
          <cell r="B19" t="str">
            <v>CALCIO CARBONATO, 500 MG-1,000MG DE CALCIO ELEMENTAL, TABLETA, V.O.</v>
          </cell>
          <cell r="C19" t="str">
            <v>TRAMITE USUAL</v>
          </cell>
          <cell r="D19">
            <v>2.1669999999999998E-2</v>
          </cell>
          <cell r="E19">
            <v>0</v>
          </cell>
          <cell r="F19">
            <v>0</v>
          </cell>
          <cell r="G19">
            <v>0</v>
          </cell>
          <cell r="H19">
            <v>0</v>
          </cell>
        </row>
        <row r="20">
          <cell r="A20">
            <v>101005101</v>
          </cell>
          <cell r="B20" t="str">
            <v>MODULADOR HEMORREOLÓGICO TIPO PENTOXIFILINA, 400MG, TABLETA DE LIBERACIÓN MODIFICADA, V.O.</v>
          </cell>
          <cell r="C20" t="str">
            <v>TRAMITE USUAL</v>
          </cell>
          <cell r="D20">
            <v>7.3999999999999996E-2</v>
          </cell>
          <cell r="E20">
            <v>59790</v>
          </cell>
          <cell r="F20">
            <v>0</v>
          </cell>
          <cell r="G20">
            <v>1140</v>
          </cell>
          <cell r="H20">
            <v>60930</v>
          </cell>
        </row>
        <row r="21">
          <cell r="A21">
            <v>101007801</v>
          </cell>
          <cell r="B21" t="str">
            <v>ACETAZOLAMIDA, 250MG, TABLETA, V.O</v>
          </cell>
          <cell r="C21" t="str">
            <v>PRECIO UNICO</v>
          </cell>
          <cell r="D21">
            <v>0.13</v>
          </cell>
          <cell r="E21">
            <v>38520</v>
          </cell>
          <cell r="F21">
            <v>15720</v>
          </cell>
          <cell r="G21">
            <v>2430</v>
          </cell>
          <cell r="H21">
            <v>56670</v>
          </cell>
        </row>
        <row r="22">
          <cell r="A22">
            <v>101008501</v>
          </cell>
          <cell r="B22" t="str">
            <v>DIGOXINA 0.25mg, tableta, V.O.</v>
          </cell>
          <cell r="C22" t="str">
            <v>TRAMITE USUAL</v>
          </cell>
          <cell r="D22">
            <v>0.31</v>
          </cell>
          <cell r="E22">
            <v>3993550</v>
          </cell>
          <cell r="F22">
            <v>137000</v>
          </cell>
          <cell r="G22">
            <v>48600</v>
          </cell>
          <cell r="H22">
            <v>4179150</v>
          </cell>
        </row>
        <row r="23">
          <cell r="A23">
            <v>101008601</v>
          </cell>
          <cell r="B23" t="str">
            <v xml:space="preserve">FENITOÍNA SÓDICA 100mg, cápsula o tableta, de liberación modificada, V.O.  (X100) </v>
          </cell>
          <cell r="C23" t="str">
            <v>PRECIO UNICO</v>
          </cell>
          <cell r="D23">
            <v>7.1999999999999995E-2</v>
          </cell>
          <cell r="E23">
            <v>1111800</v>
          </cell>
          <cell r="F23">
            <v>135000</v>
          </cell>
          <cell r="G23">
            <v>60300</v>
          </cell>
          <cell r="H23">
            <v>1307100</v>
          </cell>
        </row>
        <row r="24">
          <cell r="A24">
            <v>101008801</v>
          </cell>
          <cell r="B24" t="str">
            <v>CLORFENIRAMINA  MALEATO,  4MG, TABLETA, V.O.</v>
          </cell>
          <cell r="C24" t="str">
            <v>PRECIO UNICO</v>
          </cell>
          <cell r="D24">
            <v>0.01</v>
          </cell>
          <cell r="E24">
            <v>2993310</v>
          </cell>
          <cell r="F24">
            <v>0</v>
          </cell>
          <cell r="G24">
            <v>29435</v>
          </cell>
          <cell r="H24">
            <v>3022745</v>
          </cell>
        </row>
        <row r="25">
          <cell r="A25">
            <v>101009501</v>
          </cell>
          <cell r="B25" t="str">
            <v>DIMENHIDRINATO, 50MG, TABLETA, V.O.</v>
          </cell>
          <cell r="C25" t="str">
            <v>PRECIO UNICO</v>
          </cell>
          <cell r="D25">
            <v>1.3999999999999999E-2</v>
          </cell>
          <cell r="E25">
            <v>28000</v>
          </cell>
          <cell r="F25">
            <v>0</v>
          </cell>
          <cell r="G25">
            <v>3000</v>
          </cell>
          <cell r="H25">
            <v>31000</v>
          </cell>
        </row>
        <row r="26">
          <cell r="A26">
            <v>101010101</v>
          </cell>
          <cell r="B26" t="str">
            <v>CIPROFLOXACINA, 500MG, CÁPSULA O TABLETA, V.O.</v>
          </cell>
          <cell r="C26" t="str">
            <v>PRECIO UNICO</v>
          </cell>
          <cell r="D26">
            <v>6.3899999999999998E-2</v>
          </cell>
          <cell r="E26">
            <v>2497600</v>
          </cell>
          <cell r="F26">
            <v>250600</v>
          </cell>
          <cell r="G26">
            <v>32100</v>
          </cell>
          <cell r="H26">
            <v>2780300</v>
          </cell>
        </row>
        <row r="27">
          <cell r="A27">
            <v>101010601</v>
          </cell>
          <cell r="B27" t="str">
            <v xml:space="preserve">ISOSORBIDE DINITRATO, 5MG, TABLETA, VÍA SUBLINGUAL
</v>
          </cell>
          <cell r="C27" t="str">
            <v>PRECIO UNICO</v>
          </cell>
          <cell r="D27">
            <v>0.52</v>
          </cell>
          <cell r="E27">
            <v>192500</v>
          </cell>
          <cell r="F27">
            <v>24900</v>
          </cell>
          <cell r="G27">
            <v>33800</v>
          </cell>
          <cell r="H27">
            <v>251200</v>
          </cell>
        </row>
        <row r="28">
          <cell r="A28">
            <v>101010701</v>
          </cell>
          <cell r="B28" t="str">
            <v>ERITROMICINA (BASE, ESTEARATO O ETILSUCCIONATO), 500MG, TABLETA, V.O.</v>
          </cell>
          <cell r="C28" t="str">
            <v>TRAMITE USUAL</v>
          </cell>
          <cell r="D28">
            <v>0.6</v>
          </cell>
          <cell r="E28">
            <v>0</v>
          </cell>
          <cell r="F28">
            <v>0</v>
          </cell>
          <cell r="G28">
            <v>0</v>
          </cell>
          <cell r="H28">
            <v>0</v>
          </cell>
        </row>
        <row r="29">
          <cell r="A29">
            <v>101010801</v>
          </cell>
          <cell r="B29" t="str">
            <v>ISOSORBIDE DINITRATO, 10MG, TABLETA, V.O.</v>
          </cell>
          <cell r="C29" t="str">
            <v>PRECIO UNICO</v>
          </cell>
          <cell r="D29">
            <v>2.9100000000000001E-2</v>
          </cell>
          <cell r="E29">
            <v>643000</v>
          </cell>
          <cell r="F29">
            <v>0</v>
          </cell>
          <cell r="G29">
            <v>374600</v>
          </cell>
          <cell r="H29">
            <v>1017600</v>
          </cell>
        </row>
        <row r="30">
          <cell r="A30">
            <v>101011401</v>
          </cell>
          <cell r="B30" t="str">
            <v>ESTRÓGENOS CONJUGADOS NATURALES DE ORIGEN EQUINO, 0.625-1MG, TABLETA, V.O.</v>
          </cell>
          <cell r="C30" t="str">
            <v>PRECIO UNICO</v>
          </cell>
          <cell r="D30">
            <v>9.8000000000000004E-2</v>
          </cell>
          <cell r="E30">
            <v>0</v>
          </cell>
          <cell r="F30">
            <v>0</v>
          </cell>
          <cell r="G30">
            <v>0</v>
          </cell>
          <cell r="H30">
            <v>0</v>
          </cell>
        </row>
        <row r="31">
          <cell r="A31">
            <v>101012201</v>
          </cell>
          <cell r="B31" t="str">
            <v>FENOBARBITAL 32mg, tableta, V.O.      (En proceso de exclusión)</v>
          </cell>
          <cell r="C31" t="str">
            <v>PRECIO UNICO</v>
          </cell>
          <cell r="D31">
            <v>0.35</v>
          </cell>
          <cell r="E31">
            <v>24000</v>
          </cell>
          <cell r="F31">
            <v>18000</v>
          </cell>
          <cell r="G31">
            <v>12000</v>
          </cell>
          <cell r="H31">
            <v>54000</v>
          </cell>
        </row>
        <row r="32">
          <cell r="A32">
            <v>101012301</v>
          </cell>
          <cell r="B32" t="str">
            <v>FENOBARBITAL 64mg, tableta, V.O.</v>
          </cell>
          <cell r="C32" t="str">
            <v>PRECIO UNICO</v>
          </cell>
          <cell r="D32">
            <v>0.54</v>
          </cell>
          <cell r="E32">
            <v>652000</v>
          </cell>
          <cell r="F32">
            <v>480000</v>
          </cell>
          <cell r="G32">
            <v>227000</v>
          </cell>
          <cell r="H32">
            <v>1359000</v>
          </cell>
        </row>
        <row r="33">
          <cell r="A33">
            <v>101012901</v>
          </cell>
          <cell r="B33" t="str">
            <v>METRONIDAZOL, 500MG, TABLETA RANURADA, V.O.</v>
          </cell>
          <cell r="C33" t="str">
            <v>PRECIO UNICO</v>
          </cell>
          <cell r="D33">
            <v>7.0000000000000007E-2</v>
          </cell>
          <cell r="E33">
            <v>1401120</v>
          </cell>
          <cell r="F33">
            <v>613800</v>
          </cell>
          <cell r="G33">
            <v>113490</v>
          </cell>
          <cell r="H33">
            <v>2128410</v>
          </cell>
        </row>
        <row r="34">
          <cell r="A34">
            <v>101013101</v>
          </cell>
          <cell r="B34" t="str">
            <v>FÓLICO ÁCIDO, 5MG, TABLETA, V.O.</v>
          </cell>
          <cell r="C34" t="str">
            <v>PRECIO UNICO</v>
          </cell>
          <cell r="D34">
            <v>1.15E-2</v>
          </cell>
          <cell r="E34">
            <v>6004000</v>
          </cell>
          <cell r="F34">
            <v>1338000</v>
          </cell>
          <cell r="G34">
            <v>481000</v>
          </cell>
          <cell r="H34">
            <v>7823000</v>
          </cell>
        </row>
        <row r="35">
          <cell r="A35">
            <v>101013701</v>
          </cell>
          <cell r="B35" t="str">
            <v>NITROFURANTOINA 100MG CÁPSULA O TABLETA, V.O.</v>
          </cell>
          <cell r="C35" t="str">
            <v>PRECIO UNICO</v>
          </cell>
          <cell r="D35">
            <v>0.1</v>
          </cell>
          <cell r="E35">
            <v>313000</v>
          </cell>
          <cell r="F35">
            <v>0</v>
          </cell>
          <cell r="G35">
            <v>0</v>
          </cell>
          <cell r="H35">
            <v>313000</v>
          </cell>
        </row>
        <row r="36">
          <cell r="A36">
            <v>101015901</v>
          </cell>
          <cell r="B36" t="str">
            <v>AZATIOPRINA, 50MG, TABLETA, V.O.</v>
          </cell>
          <cell r="C36" t="str">
            <v>PRECIO UNICO</v>
          </cell>
          <cell r="D36">
            <v>0.59</v>
          </cell>
          <cell r="E36">
            <v>477300</v>
          </cell>
          <cell r="F36">
            <v>59300</v>
          </cell>
          <cell r="G36">
            <v>7200</v>
          </cell>
          <cell r="H36">
            <v>543800</v>
          </cell>
        </row>
        <row r="37">
          <cell r="A37">
            <v>101016301</v>
          </cell>
          <cell r="B37" t="str">
            <v>ATENOLOL, 100MG, TABLETA RANURADA, V.O.</v>
          </cell>
          <cell r="C37" t="str">
            <v>PRECIO UNICO</v>
          </cell>
          <cell r="D37">
            <v>1.3000000000000001E-2</v>
          </cell>
          <cell r="E37">
            <v>2583000</v>
          </cell>
          <cell r="F37">
            <v>221000</v>
          </cell>
          <cell r="G37">
            <v>115000</v>
          </cell>
          <cell r="H37">
            <v>2919000</v>
          </cell>
        </row>
        <row r="38">
          <cell r="A38">
            <v>101018301</v>
          </cell>
          <cell r="B38" t="str">
            <v>PIRIDOSTIGMINA BROMURO, 60MG, TABLETA, V.O.</v>
          </cell>
          <cell r="C38" t="str">
            <v>TRAMITE USUAL</v>
          </cell>
          <cell r="D38">
            <v>0.36</v>
          </cell>
          <cell r="E38">
            <v>53180</v>
          </cell>
          <cell r="F38">
            <v>34380</v>
          </cell>
          <cell r="G38">
            <v>9180</v>
          </cell>
          <cell r="H38">
            <v>96740</v>
          </cell>
        </row>
        <row r="39">
          <cell r="A39">
            <v>101018401</v>
          </cell>
          <cell r="B39" t="str">
            <v>METILDOPA, 250MG, TABLETA, V.O.</v>
          </cell>
          <cell r="C39" t="str">
            <v>PRECIO UNICO</v>
          </cell>
          <cell r="D39">
            <v>0.28000000000000003</v>
          </cell>
          <cell r="E39">
            <v>251820</v>
          </cell>
          <cell r="F39">
            <v>0</v>
          </cell>
          <cell r="G39">
            <v>17310</v>
          </cell>
          <cell r="H39">
            <v>269130</v>
          </cell>
        </row>
        <row r="40">
          <cell r="A40">
            <v>101018501</v>
          </cell>
          <cell r="B40" t="str">
            <v>MELFALANO 2mg, tableta, V.O.</v>
          </cell>
          <cell r="C40" t="str">
            <v>TRAMITE USUAL</v>
          </cell>
          <cell r="D40">
            <v>0.78</v>
          </cell>
          <cell r="E40">
            <v>0</v>
          </cell>
          <cell r="F40">
            <v>0</v>
          </cell>
          <cell r="G40">
            <v>0</v>
          </cell>
          <cell r="H40">
            <v>0</v>
          </cell>
        </row>
        <row r="41">
          <cell r="A41">
            <v>101022301</v>
          </cell>
          <cell r="B41" t="str">
            <v>METOTREXATE, 2.5MG, TABLETA, V.O.</v>
          </cell>
          <cell r="C41" t="str">
            <v>PRECIO UNICO</v>
          </cell>
          <cell r="D41">
            <v>0.2</v>
          </cell>
          <cell r="E41">
            <v>1809850</v>
          </cell>
          <cell r="F41">
            <v>24100</v>
          </cell>
          <cell r="G41">
            <v>3800</v>
          </cell>
          <cell r="H41">
            <v>1837750</v>
          </cell>
        </row>
        <row r="42">
          <cell r="A42">
            <v>101023201</v>
          </cell>
          <cell r="B42" t="str">
            <v>HIDROXICLOROQUINA SULFATO, 400MG, TABLETA, V.O.</v>
          </cell>
          <cell r="C42" t="str">
            <v>PRECIO UNICO</v>
          </cell>
          <cell r="D42">
            <v>0.23</v>
          </cell>
          <cell r="E42">
            <v>1233360</v>
          </cell>
          <cell r="F42">
            <v>22260</v>
          </cell>
          <cell r="G42">
            <v>23700</v>
          </cell>
          <cell r="H42">
            <v>1279320</v>
          </cell>
        </row>
        <row r="43">
          <cell r="A43">
            <v>101024201</v>
          </cell>
          <cell r="B43" t="str">
            <v>PREDNISONA O PREDNISOLONA, 5MG, TABLETA, V.O.</v>
          </cell>
          <cell r="C43" t="str">
            <v>PRECIO UNICO</v>
          </cell>
          <cell r="D43">
            <v>2.2799999999999997E-2</v>
          </cell>
          <cell r="E43">
            <v>3488700</v>
          </cell>
          <cell r="F43">
            <v>100800</v>
          </cell>
          <cell r="G43">
            <v>102600</v>
          </cell>
          <cell r="H43">
            <v>3692100</v>
          </cell>
        </row>
        <row r="44">
          <cell r="A44">
            <v>101024501</v>
          </cell>
          <cell r="B44" t="str">
            <v>TAMOXIFENO CITRATO,  20MG,  TABLETA, V.O.</v>
          </cell>
          <cell r="C44" t="str">
            <v>PRECIO UNICO</v>
          </cell>
          <cell r="D44">
            <v>0.17</v>
          </cell>
          <cell r="E44">
            <v>0</v>
          </cell>
          <cell r="F44">
            <v>8850</v>
          </cell>
          <cell r="G44">
            <v>540</v>
          </cell>
          <cell r="H44">
            <v>9390</v>
          </cell>
        </row>
        <row r="45">
          <cell r="A45">
            <v>101027201</v>
          </cell>
          <cell r="B45" t="str">
            <v>METILFENIDATO, 10MG, TABLETA, V.O.</v>
          </cell>
          <cell r="C45" t="str">
            <v>TRAMITE USUAL</v>
          </cell>
          <cell r="D45">
            <v>0.09</v>
          </cell>
          <cell r="E45">
            <v>45180</v>
          </cell>
          <cell r="F45">
            <v>8760</v>
          </cell>
          <cell r="G45">
            <v>12150</v>
          </cell>
          <cell r="H45">
            <v>66090</v>
          </cell>
        </row>
        <row r="46">
          <cell r="A46">
            <v>101027701</v>
          </cell>
          <cell r="B46" t="str">
            <v>CARBAMAZEPINA 200mg, tableta, V.O. (X100)</v>
          </cell>
          <cell r="C46" t="str">
            <v>PRECIO UNICO</v>
          </cell>
          <cell r="D46">
            <v>4.7500000000000001E-2</v>
          </cell>
          <cell r="E46">
            <v>879700</v>
          </cell>
          <cell r="F46">
            <v>75000</v>
          </cell>
          <cell r="G46">
            <v>38800</v>
          </cell>
          <cell r="H46">
            <v>993500</v>
          </cell>
        </row>
        <row r="47">
          <cell r="A47">
            <v>101028501</v>
          </cell>
          <cell r="B47" t="str">
            <v>LEVOMEPROMAZINA, 25MG, TABLETA, V.O.</v>
          </cell>
          <cell r="C47" t="str">
            <v>TRAMITE USUAL</v>
          </cell>
          <cell r="D47">
            <v>0.52</v>
          </cell>
          <cell r="E47">
            <v>0</v>
          </cell>
          <cell r="F47">
            <v>0</v>
          </cell>
          <cell r="G47">
            <v>0</v>
          </cell>
          <cell r="H47">
            <v>0</v>
          </cell>
        </row>
        <row r="48">
          <cell r="A48">
            <v>101030201</v>
          </cell>
          <cell r="B48" t="str">
            <v>TIAMAZOL (METIMAZOL)  5MG.TABLETA, V.O.</v>
          </cell>
          <cell r="C48" t="str">
            <v>PRECIO UNICO</v>
          </cell>
          <cell r="D48">
            <v>0.25</v>
          </cell>
          <cell r="E48">
            <v>654200</v>
          </cell>
          <cell r="F48">
            <v>0</v>
          </cell>
          <cell r="G48">
            <v>2000</v>
          </cell>
          <cell r="H48">
            <v>656200</v>
          </cell>
        </row>
        <row r="49">
          <cell r="A49">
            <v>101030701</v>
          </cell>
          <cell r="B49" t="str">
            <v>HIDROCLOROTIAZIDA 25MG CON TRIAMTERENO 50MG, TABLETA RANURADA, V.O.</v>
          </cell>
          <cell r="C49" t="str">
            <v>PRECIO UNICO</v>
          </cell>
          <cell r="D49">
            <v>1.18E-2</v>
          </cell>
          <cell r="E49">
            <v>9836735</v>
          </cell>
          <cell r="F49">
            <v>5546500</v>
          </cell>
          <cell r="G49">
            <v>1218500</v>
          </cell>
          <cell r="H49">
            <v>16601735</v>
          </cell>
        </row>
        <row r="50">
          <cell r="A50">
            <v>101031601</v>
          </cell>
          <cell r="B50" t="str">
            <v>IMIPRAMINA 10 MG CAPSULA O TABLETA V.O.</v>
          </cell>
          <cell r="C50" t="str">
            <v>TRAMITE USUAL</v>
          </cell>
          <cell r="D50">
            <v>9.1999999999999998E-2</v>
          </cell>
          <cell r="E50">
            <v>0</v>
          </cell>
          <cell r="F50">
            <v>0</v>
          </cell>
          <cell r="G50">
            <v>0</v>
          </cell>
          <cell r="H50">
            <v>0</v>
          </cell>
        </row>
        <row r="51">
          <cell r="A51">
            <v>101032001</v>
          </cell>
          <cell r="B51" t="str">
            <v>FLUOXETINA 20mg, cápsula o tableta, V.O. (X100)</v>
          </cell>
          <cell r="C51" t="str">
            <v>PRECIO UNICO</v>
          </cell>
          <cell r="D51">
            <v>0.08</v>
          </cell>
          <cell r="E51">
            <v>789152</v>
          </cell>
          <cell r="F51">
            <v>64400</v>
          </cell>
          <cell r="G51">
            <v>56140</v>
          </cell>
          <cell r="H51">
            <v>909692</v>
          </cell>
        </row>
        <row r="52">
          <cell r="A52">
            <v>101032901</v>
          </cell>
          <cell r="B52" t="str">
            <v>AMITRIPTILINA, 25MG, CÁPSULA O TABLETA, V.O.</v>
          </cell>
          <cell r="C52" t="str">
            <v>PRECIO UNICO</v>
          </cell>
          <cell r="D52">
            <v>2.69E-2</v>
          </cell>
          <cell r="E52">
            <v>1147600</v>
          </cell>
          <cell r="F52">
            <v>0</v>
          </cell>
          <cell r="G52">
            <v>19900</v>
          </cell>
          <cell r="H52">
            <v>1167500</v>
          </cell>
        </row>
        <row r="53">
          <cell r="A53">
            <v>101034201</v>
          </cell>
          <cell r="B53" t="str">
            <v xml:space="preserve">TIAMINA (VITAMINA B1) 100MG, TABLETA,V.O. </v>
          </cell>
          <cell r="C53" t="str">
            <v>PRECIO UNICO</v>
          </cell>
          <cell r="D53">
            <v>1.3500000000000002E-2</v>
          </cell>
          <cell r="E53">
            <v>394000</v>
          </cell>
          <cell r="F53">
            <v>7000</v>
          </cell>
          <cell r="G53">
            <v>57000</v>
          </cell>
          <cell r="H53">
            <v>458000</v>
          </cell>
        </row>
        <row r="54">
          <cell r="A54">
            <v>101034401</v>
          </cell>
          <cell r="B54" t="str">
            <v>PIRIDOXINA (VITAMINA B6), 50MG,TABLETA, V.O</v>
          </cell>
          <cell r="C54" t="str">
            <v>TRAMITE USUAL</v>
          </cell>
          <cell r="D54">
            <v>4.9579999999999999E-2</v>
          </cell>
          <cell r="E54">
            <v>0</v>
          </cell>
          <cell r="F54">
            <v>0</v>
          </cell>
          <cell r="G54">
            <v>0</v>
          </cell>
          <cell r="H54">
            <v>0</v>
          </cell>
        </row>
        <row r="55">
          <cell r="A55">
            <v>101034801</v>
          </cell>
          <cell r="B55" t="str">
            <v>ASCÓRBICO ÁCIDO (VITAMINA C), 500MG, TABLETA RECUBIERTO (PELÍCULA), MASTICABLE O EFERVESCENTE, V.O.</v>
          </cell>
          <cell r="C55" t="str">
            <v>PRECIO UNICO</v>
          </cell>
          <cell r="D55">
            <v>3.9E-2</v>
          </cell>
          <cell r="E55">
            <v>6351000</v>
          </cell>
          <cell r="F55">
            <v>19500</v>
          </cell>
          <cell r="G55">
            <v>85000</v>
          </cell>
          <cell r="H55">
            <v>6455500</v>
          </cell>
        </row>
        <row r="56">
          <cell r="A56">
            <v>101034901</v>
          </cell>
          <cell r="B56" t="str">
            <v>LITIO CARBONATO 300mg, cápsula o tableta, V.O. (X100)</v>
          </cell>
          <cell r="C56" t="str">
            <v>PRECIO UNICO</v>
          </cell>
          <cell r="D56">
            <v>0.05</v>
          </cell>
          <cell r="E56">
            <v>43000</v>
          </cell>
          <cell r="F56">
            <v>43000</v>
          </cell>
          <cell r="G56">
            <v>65000</v>
          </cell>
          <cell r="H56">
            <v>151000</v>
          </cell>
        </row>
        <row r="57">
          <cell r="A57">
            <v>101035701</v>
          </cell>
          <cell r="B57" t="str">
            <v>BIPERIDENO CLORHIDRATO, 2MG, TABLETA, V.O.</v>
          </cell>
          <cell r="C57" t="str">
            <v>PRECIO UNICO</v>
          </cell>
          <cell r="D57">
            <v>2.6699999999999998E-2</v>
          </cell>
          <cell r="E57">
            <v>479500</v>
          </cell>
          <cell r="F57">
            <v>178400</v>
          </cell>
          <cell r="G57">
            <v>4200</v>
          </cell>
          <cell r="H57">
            <v>662100</v>
          </cell>
        </row>
        <row r="58">
          <cell r="A58">
            <v>101036301</v>
          </cell>
          <cell r="B58" t="str">
            <v>HIERRO (SAL FERROSA), 50-100MG DE HIERRO ELEMENTAL, TABLETA,  V.O.</v>
          </cell>
          <cell r="C58" t="str">
            <v>PRECIO UNICO</v>
          </cell>
          <cell r="D58">
            <v>0.25</v>
          </cell>
          <cell r="E58">
            <v>922500</v>
          </cell>
          <cell r="F58">
            <v>152500</v>
          </cell>
          <cell r="G58">
            <v>97000</v>
          </cell>
          <cell r="H58">
            <v>1172000</v>
          </cell>
        </row>
        <row r="59">
          <cell r="A59">
            <v>101037701</v>
          </cell>
          <cell r="B59" t="str">
            <v>ESPIRONOLACTONA, 25MG, TABLETA, V.O.</v>
          </cell>
          <cell r="C59" t="str">
            <v>PRECIO UNICO</v>
          </cell>
          <cell r="D59">
            <v>0.11</v>
          </cell>
          <cell r="E59">
            <v>2481300</v>
          </cell>
          <cell r="F59">
            <v>52800</v>
          </cell>
          <cell r="G59">
            <v>429420</v>
          </cell>
          <cell r="H59">
            <v>2963520</v>
          </cell>
        </row>
        <row r="60">
          <cell r="A60">
            <v>101037801</v>
          </cell>
          <cell r="B60" t="str">
            <v>ANOVULATORIO ORAL,  ESTRÓGENOS: ETINILESTRADIOL,  0.020-0.030MG; PROGESTAGENOS: LEVONORGESTREL, 0.15MG. O GESTODENO, 0.075MG, TABLETA, V.O.</v>
          </cell>
          <cell r="C60" t="str">
            <v>TRAMITE USUAL</v>
          </cell>
          <cell r="D60">
            <v>1.9300000000000001E-2</v>
          </cell>
          <cell r="E60">
            <v>0</v>
          </cell>
          <cell r="F60">
            <v>0</v>
          </cell>
          <cell r="G60">
            <v>0</v>
          </cell>
          <cell r="H60">
            <v>0</v>
          </cell>
        </row>
        <row r="61">
          <cell r="A61">
            <v>101037901</v>
          </cell>
          <cell r="B61" t="str">
            <v>TRAMADOL CLORHIDRATO, 50MG, CÁPSULA, V.O.</v>
          </cell>
          <cell r="C61" t="str">
            <v>TRAMITE USUAL</v>
          </cell>
          <cell r="D61">
            <v>2.7900000000000001E-2</v>
          </cell>
          <cell r="E61">
            <v>0</v>
          </cell>
          <cell r="F61">
            <v>0</v>
          </cell>
          <cell r="G61">
            <v>0</v>
          </cell>
          <cell r="H61">
            <v>0</v>
          </cell>
        </row>
        <row r="62">
          <cell r="A62">
            <v>101038201</v>
          </cell>
          <cell r="B62" t="str">
            <v>ACETIL SALICÍLICO ÁCIDO, 75-100MG, TABLETA, V.O.</v>
          </cell>
          <cell r="C62" t="str">
            <v>TRAMITE USUAL</v>
          </cell>
          <cell r="D62">
            <v>1.6150000000000001E-2</v>
          </cell>
          <cell r="E62">
            <v>0</v>
          </cell>
          <cell r="F62">
            <v>0</v>
          </cell>
          <cell r="G62">
            <v>0</v>
          </cell>
          <cell r="H62">
            <v>0</v>
          </cell>
        </row>
        <row r="63">
          <cell r="A63">
            <v>101038801</v>
          </cell>
          <cell r="B63" t="str">
            <v>TRIMETROPIN 160MG CON SULFAMETOXAZOL 800MG, TABLETA RANURADA, V.O.</v>
          </cell>
          <cell r="C63" t="str">
            <v>PRECIO UNICO</v>
          </cell>
          <cell r="D63">
            <v>5.2999999999999999E-2</v>
          </cell>
          <cell r="E63">
            <v>125000</v>
          </cell>
          <cell r="F63">
            <v>188000</v>
          </cell>
          <cell r="G63">
            <v>10000</v>
          </cell>
          <cell r="H63">
            <v>323000</v>
          </cell>
        </row>
        <row r="64">
          <cell r="A64">
            <v>101042601</v>
          </cell>
          <cell r="B64" t="str">
            <v>CICLOSPORINA 25mg, cápsula con microemulsión,  V.O.</v>
          </cell>
          <cell r="C64" t="str">
            <v>PRECIO UNICO</v>
          </cell>
          <cell r="D64">
            <v>0.97</v>
          </cell>
          <cell r="E64">
            <v>503000</v>
          </cell>
          <cell r="F64">
            <v>28350</v>
          </cell>
          <cell r="G64">
            <v>0</v>
          </cell>
          <cell r="H64">
            <v>531350</v>
          </cell>
        </row>
        <row r="65">
          <cell r="A65">
            <v>101042701</v>
          </cell>
          <cell r="B65" t="str">
            <v>CICLOSPORINA 100mg,  cápsula con microemulsión, V.O.</v>
          </cell>
          <cell r="C65" t="str">
            <v>PRECIO UNICO</v>
          </cell>
          <cell r="D65">
            <v>3.88</v>
          </cell>
          <cell r="E65">
            <v>281900</v>
          </cell>
          <cell r="F65">
            <v>7300</v>
          </cell>
          <cell r="G65">
            <v>30750</v>
          </cell>
          <cell r="H65">
            <v>319950</v>
          </cell>
        </row>
        <row r="66">
          <cell r="A66">
            <v>101043001</v>
          </cell>
          <cell r="B66" t="str">
            <v>MERCAPTOPURINA  50MG.TABLETA,V.O.</v>
          </cell>
          <cell r="C66" t="str">
            <v>PRECIO UNICO</v>
          </cell>
          <cell r="D66">
            <v>1.64</v>
          </cell>
          <cell r="E66">
            <v>42525</v>
          </cell>
          <cell r="F66">
            <v>825</v>
          </cell>
          <cell r="G66">
            <v>6000</v>
          </cell>
          <cell r="H66">
            <v>49350</v>
          </cell>
        </row>
        <row r="67">
          <cell r="A67">
            <v>101043501</v>
          </cell>
          <cell r="B67" t="str">
            <v>DIAZEPAM, 5MG, TABLETA, V.O.</v>
          </cell>
          <cell r="C67" t="str">
            <v>PRECIO UNICO</v>
          </cell>
          <cell r="D67">
            <v>2.4799999999999999E-2</v>
          </cell>
          <cell r="E67">
            <v>649000</v>
          </cell>
          <cell r="F67">
            <v>4620</v>
          </cell>
          <cell r="G67">
            <v>110000</v>
          </cell>
          <cell r="H67">
            <v>763620</v>
          </cell>
        </row>
        <row r="68">
          <cell r="A68">
            <v>101044101</v>
          </cell>
          <cell r="B68" t="str">
            <v>MEDROXIPROGESTERONA,  5mg, tableta, V.O.</v>
          </cell>
          <cell r="C68" t="str">
            <v>PRECIO UNICO</v>
          </cell>
          <cell r="D68">
            <v>0.5</v>
          </cell>
          <cell r="E68">
            <v>0</v>
          </cell>
          <cell r="F68">
            <v>7920</v>
          </cell>
          <cell r="G68">
            <v>1800</v>
          </cell>
          <cell r="H68">
            <v>9720</v>
          </cell>
        </row>
        <row r="69">
          <cell r="A69">
            <v>101048601</v>
          </cell>
          <cell r="B69" t="str">
            <v>MULTIVITAMINAS Y MINERALES, CÁPSULA O TABLETA, V.O.</v>
          </cell>
          <cell r="C69" t="str">
            <v>PRECIO UNICO</v>
          </cell>
          <cell r="D69">
            <v>0.06</v>
          </cell>
          <cell r="E69">
            <v>460500</v>
          </cell>
          <cell r="F69">
            <v>54000</v>
          </cell>
          <cell r="G69">
            <v>273000</v>
          </cell>
          <cell r="H69">
            <v>787500</v>
          </cell>
        </row>
        <row r="70">
          <cell r="A70">
            <v>101051101</v>
          </cell>
          <cell r="B70" t="str">
            <v>FUROSEMIDA, 40MG,  TABLETA, V.O.</v>
          </cell>
          <cell r="C70" t="str">
            <v>PRECIO UNICO</v>
          </cell>
          <cell r="D70">
            <v>5.3600000000000002E-2</v>
          </cell>
          <cell r="E70">
            <v>1753020</v>
          </cell>
          <cell r="F70">
            <v>413700</v>
          </cell>
          <cell r="G70">
            <v>570330</v>
          </cell>
          <cell r="H70">
            <v>2737050</v>
          </cell>
        </row>
        <row r="71">
          <cell r="A71">
            <v>101052301</v>
          </cell>
          <cell r="B71" t="str">
            <v>AMITRIPTILINA 10mg, cápsula o tableta, V.O.</v>
          </cell>
          <cell r="C71" t="str">
            <v>TRAMITE USUAL</v>
          </cell>
          <cell r="D71">
            <v>2.1999999999999999E-2</v>
          </cell>
          <cell r="E71">
            <v>0</v>
          </cell>
          <cell r="F71">
            <v>0</v>
          </cell>
          <cell r="G71">
            <v>0</v>
          </cell>
          <cell r="H71">
            <v>0</v>
          </cell>
        </row>
        <row r="72">
          <cell r="A72">
            <v>101053901</v>
          </cell>
          <cell r="B72" t="str">
            <v>PROPRANOLOL CLORHIDRATO, 10MG TABLETA, V.O.</v>
          </cell>
          <cell r="C72" t="str">
            <v>TRAMITE USUAL</v>
          </cell>
          <cell r="D72">
            <v>6.1600000000000002E-2</v>
          </cell>
          <cell r="E72">
            <v>0</v>
          </cell>
          <cell r="F72">
            <v>0</v>
          </cell>
          <cell r="G72">
            <v>0</v>
          </cell>
          <cell r="H72">
            <v>0</v>
          </cell>
        </row>
        <row r="73">
          <cell r="A73">
            <v>101054001</v>
          </cell>
          <cell r="B73" t="str">
            <v>PROPRANOLOL CLORHIDRATO, 40MG, TABLETA, V.O.</v>
          </cell>
          <cell r="C73" t="str">
            <v>PRECIO UNICO</v>
          </cell>
          <cell r="D73">
            <v>7.7699999999999991E-2</v>
          </cell>
          <cell r="E73">
            <v>454400</v>
          </cell>
          <cell r="F73">
            <v>93600</v>
          </cell>
          <cell r="G73">
            <v>19700</v>
          </cell>
          <cell r="H73">
            <v>567700</v>
          </cell>
        </row>
        <row r="74">
          <cell r="A74">
            <v>101057701</v>
          </cell>
          <cell r="B74" t="str">
            <v>COMPLEJO B,  TABLETA, V.O.</v>
          </cell>
          <cell r="C74" t="str">
            <v>TRAMITE USUAL</v>
          </cell>
          <cell r="D74">
            <v>2.8080000000000001E-2</v>
          </cell>
          <cell r="E74">
            <v>0</v>
          </cell>
          <cell r="F74">
            <v>0</v>
          </cell>
          <cell r="G74">
            <v>0</v>
          </cell>
          <cell r="H74">
            <v>0</v>
          </cell>
        </row>
        <row r="75">
          <cell r="A75">
            <v>101058301</v>
          </cell>
          <cell r="B75" t="str">
            <v>WARFARINA SÓDICA 5mg, tableta, V.O.</v>
          </cell>
          <cell r="C75" t="str">
            <v>TRAMITE USUAL</v>
          </cell>
          <cell r="D75">
            <v>0.24</v>
          </cell>
          <cell r="E75">
            <v>77620</v>
          </cell>
          <cell r="F75">
            <v>27060</v>
          </cell>
          <cell r="G75">
            <v>29730</v>
          </cell>
          <cell r="H75">
            <v>134410</v>
          </cell>
        </row>
        <row r="76">
          <cell r="A76">
            <v>101059201</v>
          </cell>
          <cell r="B76" t="str">
            <v>SULFASALAZINA, 500 MG,  TABLETA, V.O.</v>
          </cell>
          <cell r="C76" t="str">
            <v>TRAMITE USUAL</v>
          </cell>
          <cell r="D76">
            <v>0.18</v>
          </cell>
          <cell r="E76">
            <v>0</v>
          </cell>
          <cell r="F76">
            <v>0</v>
          </cell>
          <cell r="G76">
            <v>0</v>
          </cell>
          <cell r="H76">
            <v>0</v>
          </cell>
        </row>
        <row r="77">
          <cell r="A77">
            <v>101059401</v>
          </cell>
          <cell r="B77" t="str">
            <v>OMEPRAZOL, 20mg, CÁPSULA CON MICROESFERAS GASTRORRESISTENTES, V.O.</v>
          </cell>
          <cell r="C77" t="str">
            <v>PRECIO UNICO</v>
          </cell>
          <cell r="D77">
            <v>4.7599999999999996E-2</v>
          </cell>
          <cell r="E77">
            <v>13506668</v>
          </cell>
          <cell r="F77">
            <v>95200</v>
          </cell>
          <cell r="G77">
            <v>1199828</v>
          </cell>
          <cell r="H77">
            <v>14801696</v>
          </cell>
        </row>
        <row r="78">
          <cell r="A78">
            <v>101059601</v>
          </cell>
          <cell r="B78" t="str">
            <v>ANTIHISTAMÍNICO CON DESCONGESTIONANTE NASAL, ACCIÓN CORTA: ANTIHISTAMÍNICO: BROMFENIRAMINA, 4MG, O CARBINOXAMINA, 4MG, O CLORFENIRAMINA, 4MG, O TRIPROLIDINA, 2.5MG CON DESCONGESTIONANTE NASAL: FENILEFRINA, 20MG, O PSEUDOEFEDRINA, 60MG, CÁPSULA O TABLETA, V.O.</v>
          </cell>
          <cell r="C78" t="str">
            <v>PRECIO UNICO</v>
          </cell>
          <cell r="D78">
            <v>2.3799999999999998E-2</v>
          </cell>
          <cell r="E78">
            <v>11000</v>
          </cell>
          <cell r="F78">
            <v>3000</v>
          </cell>
          <cell r="G78">
            <v>85000</v>
          </cell>
          <cell r="H78">
            <v>99000</v>
          </cell>
        </row>
        <row r="79">
          <cell r="A79">
            <v>101059901</v>
          </cell>
          <cell r="B79" t="str">
            <v>LORATADINA, 10MG, CÁPSULA O TABLETA, V.O.</v>
          </cell>
          <cell r="C79" t="str">
            <v>PRECIO UNICO</v>
          </cell>
          <cell r="D79">
            <v>1.49E-2</v>
          </cell>
          <cell r="E79">
            <v>17206600</v>
          </cell>
          <cell r="F79">
            <v>222900</v>
          </cell>
          <cell r="G79">
            <v>448700</v>
          </cell>
          <cell r="H79">
            <v>17878200</v>
          </cell>
        </row>
        <row r="80">
          <cell r="A80">
            <v>101061101</v>
          </cell>
          <cell r="B80" t="str">
            <v>AMOXICILINA BASE O TRIHIDRATADA, 500MG, CÁPSULA O TABLETA, V.O.</v>
          </cell>
          <cell r="C80" t="str">
            <v>PRECIO UNICO</v>
          </cell>
          <cell r="D80">
            <v>0.02</v>
          </cell>
          <cell r="E80">
            <v>111000</v>
          </cell>
          <cell r="F80">
            <v>0</v>
          </cell>
          <cell r="G80">
            <v>23000</v>
          </cell>
          <cell r="H80">
            <v>134000</v>
          </cell>
        </row>
        <row r="81">
          <cell r="A81">
            <v>101061301</v>
          </cell>
          <cell r="B81" t="str">
            <v>CEFALEXINA, 500MG, CÁPSULA O TABLETA, V.O.</v>
          </cell>
          <cell r="C81" t="str">
            <v>PRECIO UNICO</v>
          </cell>
          <cell r="D81">
            <v>8.900000000000001E-2</v>
          </cell>
          <cell r="E81">
            <v>1172000</v>
          </cell>
          <cell r="F81">
            <v>325000</v>
          </cell>
          <cell r="G81">
            <v>171000</v>
          </cell>
          <cell r="H81">
            <v>1668000</v>
          </cell>
        </row>
        <row r="82">
          <cell r="A82">
            <v>101061701</v>
          </cell>
          <cell r="B82" t="str">
            <v>DICLOXACILINA, 500MG, CÁPSULA, V.O.</v>
          </cell>
          <cell r="C82" t="str">
            <v>TRAMITE USUAL</v>
          </cell>
          <cell r="D82">
            <v>6.1600000000000002E-2</v>
          </cell>
          <cell r="E82">
            <v>0</v>
          </cell>
          <cell r="F82">
            <v>0</v>
          </cell>
          <cell r="G82">
            <v>0</v>
          </cell>
          <cell r="H82">
            <v>0</v>
          </cell>
        </row>
        <row r="83">
          <cell r="A83">
            <v>101062501</v>
          </cell>
          <cell r="B83" t="str">
            <v>PRAZOSINA 2mg, tableta ranurada, V.O.</v>
          </cell>
          <cell r="C83" t="str">
            <v>PRECIO UNICO</v>
          </cell>
          <cell r="D83">
            <v>0.4</v>
          </cell>
          <cell r="E83">
            <v>208600</v>
          </cell>
          <cell r="F83">
            <v>70950</v>
          </cell>
          <cell r="G83">
            <v>448950</v>
          </cell>
          <cell r="H83">
            <v>728500</v>
          </cell>
        </row>
        <row r="84">
          <cell r="A84">
            <v>101063301</v>
          </cell>
          <cell r="B84" t="str">
            <v>LEVODOPA CON CARBIDOPA, 250MG/25MG O LEVODOPA CON BENSERAZIDE, 200MG/50MG, TABLETA, V.O.</v>
          </cell>
          <cell r="C84" t="str">
            <v>PRECIO UNICO</v>
          </cell>
          <cell r="D84">
            <v>0.11</v>
          </cell>
          <cell r="E84">
            <v>270900</v>
          </cell>
          <cell r="F84">
            <v>0</v>
          </cell>
          <cell r="G84">
            <v>0</v>
          </cell>
          <cell r="H84">
            <v>270900</v>
          </cell>
        </row>
        <row r="85">
          <cell r="A85">
            <v>101063701</v>
          </cell>
          <cell r="B85" t="str">
            <v>MAPROTILINA CLORHIDRATO 25mg, cápsula o tableta, V.O.</v>
          </cell>
          <cell r="C85" t="str">
            <v>TRAMITE USUAL</v>
          </cell>
          <cell r="D85">
            <v>0.14000000000000001</v>
          </cell>
          <cell r="E85">
            <v>0</v>
          </cell>
          <cell r="F85">
            <v>0</v>
          </cell>
          <cell r="G85">
            <v>0</v>
          </cell>
          <cell r="H85">
            <v>0</v>
          </cell>
        </row>
        <row r="86">
          <cell r="A86">
            <v>101064601</v>
          </cell>
          <cell r="B86" t="str">
            <v>ALOPURINOL 300mg, tableta, V.O.  (X100)</v>
          </cell>
          <cell r="C86" t="str">
            <v>PRECIO UNICO</v>
          </cell>
          <cell r="D86">
            <v>4.9599999999999998E-2</v>
          </cell>
          <cell r="E86">
            <v>124440</v>
          </cell>
          <cell r="F86">
            <v>25500</v>
          </cell>
          <cell r="G86">
            <v>3900</v>
          </cell>
          <cell r="H86">
            <v>153840</v>
          </cell>
        </row>
        <row r="87">
          <cell r="A87">
            <v>101065301</v>
          </cell>
          <cell r="B87" t="str">
            <v>MEBENDAZOL 100mg, tableta, V.O. (X100)</v>
          </cell>
          <cell r="C87" t="str">
            <v>PRECIO UNICO</v>
          </cell>
          <cell r="D87">
            <v>5.1700000000000003E-2</v>
          </cell>
          <cell r="E87">
            <v>184000</v>
          </cell>
          <cell r="F87">
            <v>5000</v>
          </cell>
          <cell r="G87">
            <v>0</v>
          </cell>
          <cell r="H87">
            <v>189000</v>
          </cell>
        </row>
        <row r="88">
          <cell r="A88">
            <v>101065401</v>
          </cell>
          <cell r="B88" t="str">
            <v>DICLOFENACO SÓDICO, 50mg, cápsula o tableta, de liberación convencional o con capa entérica, V.O.</v>
          </cell>
          <cell r="C88" t="str">
            <v>PRECIO UNICO</v>
          </cell>
          <cell r="D88">
            <v>6.5000000000000006E-3</v>
          </cell>
          <cell r="E88">
            <v>814000</v>
          </cell>
          <cell r="F88">
            <v>182000</v>
          </cell>
          <cell r="G88">
            <v>87000</v>
          </cell>
          <cell r="H88">
            <v>1083000</v>
          </cell>
        </row>
        <row r="89">
          <cell r="A89">
            <v>101066201</v>
          </cell>
          <cell r="B89" t="str">
            <v>CLOMIFENO CITRATO 50mg, tableta, V.O.</v>
          </cell>
          <cell r="C89" t="str">
            <v>TRAMITE USUAL</v>
          </cell>
          <cell r="D89">
            <v>0.09</v>
          </cell>
          <cell r="E89">
            <v>0</v>
          </cell>
          <cell r="F89">
            <v>0</v>
          </cell>
          <cell r="G89">
            <v>0</v>
          </cell>
          <cell r="H89">
            <v>0</v>
          </cell>
        </row>
        <row r="90">
          <cell r="A90">
            <v>101066401</v>
          </cell>
          <cell r="B90" t="str">
            <v>CLONAZEPAM 2mg, tableta, V.O.</v>
          </cell>
          <cell r="C90" t="str">
            <v>TRAMITE USUAL</v>
          </cell>
          <cell r="D90">
            <v>0.16</v>
          </cell>
          <cell r="E90">
            <v>0</v>
          </cell>
          <cell r="F90">
            <v>0</v>
          </cell>
          <cell r="G90">
            <v>0</v>
          </cell>
          <cell r="H90">
            <v>0</v>
          </cell>
        </row>
        <row r="91">
          <cell r="A91">
            <v>101068201</v>
          </cell>
          <cell r="B91" t="str">
            <v>IBUPROFENO 400mg, cápsula o tableta; V.O. (X100)</v>
          </cell>
          <cell r="C91" t="str">
            <v>PRECIO UNICO</v>
          </cell>
          <cell r="D91">
            <v>3.5999999999999997E-2</v>
          </cell>
          <cell r="E91">
            <v>6075950</v>
          </cell>
          <cell r="F91">
            <v>272000</v>
          </cell>
          <cell r="G91">
            <v>15000</v>
          </cell>
          <cell r="H91">
            <v>6362950</v>
          </cell>
        </row>
        <row r="92">
          <cell r="A92">
            <v>101068401</v>
          </cell>
          <cell r="B92" t="str">
            <v>ESPIRAMICINA 1.0-1.5 millones UI, cápsula o tableta, V.O.</v>
          </cell>
          <cell r="C92" t="str">
            <v>TRAMITE USUAL</v>
          </cell>
          <cell r="D92">
            <v>0.35520000000000002</v>
          </cell>
          <cell r="E92">
            <v>0</v>
          </cell>
          <cell r="F92">
            <v>0</v>
          </cell>
          <cell r="G92">
            <v>0</v>
          </cell>
          <cell r="H92">
            <v>0</v>
          </cell>
        </row>
        <row r="93">
          <cell r="A93">
            <v>101068701</v>
          </cell>
          <cell r="B93" t="str">
            <v>LOPERAMIDA CLORHIDRATO, 2mg, cápsula o tableta, V.O.</v>
          </cell>
          <cell r="C93" t="str">
            <v>PRECIO UNICO</v>
          </cell>
          <cell r="D93">
            <v>0.17649999999999999</v>
          </cell>
          <cell r="E93">
            <v>272000</v>
          </cell>
          <cell r="F93">
            <v>20000</v>
          </cell>
          <cell r="G93">
            <v>1000</v>
          </cell>
          <cell r="H93">
            <v>293000</v>
          </cell>
        </row>
        <row r="94">
          <cell r="A94">
            <v>101070101</v>
          </cell>
          <cell r="B94" t="str">
            <v>SULPIRIDA 50mg, cápsula o tableta, V.O.(X100)</v>
          </cell>
          <cell r="C94" t="str">
            <v>PRECIO UNICO</v>
          </cell>
          <cell r="D94">
            <v>4.9000000000000002E-2</v>
          </cell>
          <cell r="E94">
            <v>721650</v>
          </cell>
          <cell r="F94">
            <v>324600</v>
          </cell>
          <cell r="G94">
            <v>84420</v>
          </cell>
          <cell r="H94">
            <v>1130670</v>
          </cell>
        </row>
        <row r="95">
          <cell r="A95">
            <v>101070201</v>
          </cell>
          <cell r="B95" t="str">
            <v>SULPIRIDA 200mg, cápsula o tableta, V.O.</v>
          </cell>
          <cell r="C95" t="str">
            <v>PRECIO UNICO</v>
          </cell>
          <cell r="D95">
            <v>0.14000000000000001</v>
          </cell>
          <cell r="E95">
            <v>162864</v>
          </cell>
          <cell r="F95">
            <v>17664</v>
          </cell>
          <cell r="G95">
            <v>10308</v>
          </cell>
          <cell r="H95">
            <v>190836</v>
          </cell>
        </row>
        <row r="96">
          <cell r="A96">
            <v>101070401</v>
          </cell>
          <cell r="B96" t="str">
            <v>HALOPERIDOL, 5MG, TABLETA, V.O.</v>
          </cell>
          <cell r="C96" t="str">
            <v>PRECIO UNICO</v>
          </cell>
          <cell r="D96">
            <v>0.41</v>
          </cell>
          <cell r="E96">
            <v>5000</v>
          </cell>
          <cell r="F96">
            <v>18600</v>
          </cell>
          <cell r="G96">
            <v>19740</v>
          </cell>
          <cell r="H96">
            <v>43340</v>
          </cell>
        </row>
        <row r="97">
          <cell r="A97">
            <v>101070501</v>
          </cell>
          <cell r="B97" t="str">
            <v>CLINDAMICINA CLORHIDRATO 300mg, cápsula o tableta, V.O.</v>
          </cell>
          <cell r="C97" t="str">
            <v>PRECIO UNICO</v>
          </cell>
          <cell r="D97">
            <v>0.21</v>
          </cell>
          <cell r="E97">
            <v>127052</v>
          </cell>
          <cell r="F97">
            <v>0</v>
          </cell>
          <cell r="G97">
            <v>8256</v>
          </cell>
          <cell r="H97">
            <v>135308</v>
          </cell>
        </row>
        <row r="98">
          <cell r="A98">
            <v>101070901</v>
          </cell>
          <cell r="B98" t="str">
            <v>AMANTADINA SULFATO 100mg, tableta, V.O.</v>
          </cell>
          <cell r="C98" t="str">
            <v>TRAMITE USUAL</v>
          </cell>
          <cell r="D98">
            <v>0.13</v>
          </cell>
          <cell r="E98">
            <v>0</v>
          </cell>
          <cell r="F98">
            <v>0</v>
          </cell>
          <cell r="G98">
            <v>0</v>
          </cell>
          <cell r="H98">
            <v>0</v>
          </cell>
        </row>
        <row r="99">
          <cell r="A99">
            <v>101071301</v>
          </cell>
          <cell r="B99" t="str">
            <v>VERAPAMILO CLORHIDRATO 120mg, tableta de acción prologada, V.O.</v>
          </cell>
          <cell r="C99" t="str">
            <v>TRAMITE USUAL</v>
          </cell>
          <cell r="D99">
            <v>0.1</v>
          </cell>
          <cell r="E99">
            <v>0</v>
          </cell>
          <cell r="F99">
            <v>0</v>
          </cell>
          <cell r="G99">
            <v>0</v>
          </cell>
          <cell r="H99">
            <v>0</v>
          </cell>
        </row>
        <row r="100">
          <cell r="A100">
            <v>101071701</v>
          </cell>
          <cell r="B100" t="str">
            <v>HIDROXICARBAMIDA (HIDROXIUREA) 500mg, cápsula, V.O.</v>
          </cell>
          <cell r="C100" t="str">
            <v>TRAMITE USUAL</v>
          </cell>
          <cell r="D100">
            <v>0.38</v>
          </cell>
          <cell r="E100">
            <v>359000</v>
          </cell>
          <cell r="F100">
            <v>22500</v>
          </cell>
          <cell r="G100">
            <v>4100</v>
          </cell>
          <cell r="H100">
            <v>385600</v>
          </cell>
        </row>
        <row r="101">
          <cell r="A101">
            <v>101072701</v>
          </cell>
          <cell r="B101" t="str">
            <v>GLICLAZIDA, 80mg, tableta, V.O.</v>
          </cell>
          <cell r="C101" t="str">
            <v>PRECIO UNICO</v>
          </cell>
          <cell r="D101">
            <v>4.6799999999999994E-2</v>
          </cell>
          <cell r="E101">
            <v>2159000</v>
          </cell>
          <cell r="F101">
            <v>576000</v>
          </cell>
          <cell r="G101">
            <v>31000</v>
          </cell>
          <cell r="H101">
            <v>2766000</v>
          </cell>
        </row>
        <row r="102">
          <cell r="A102">
            <v>101073401</v>
          </cell>
          <cell r="B102" t="str">
            <v>PREDNISONA, 50MG, TABLETA, V.O.</v>
          </cell>
          <cell r="C102" t="str">
            <v>PRECIO UNICO</v>
          </cell>
          <cell r="D102">
            <v>1.05</v>
          </cell>
          <cell r="E102">
            <v>62900</v>
          </cell>
          <cell r="F102">
            <v>93640</v>
          </cell>
          <cell r="G102">
            <v>42900</v>
          </cell>
          <cell r="H102">
            <v>199440</v>
          </cell>
        </row>
        <row r="103">
          <cell r="A103">
            <v>101073501</v>
          </cell>
          <cell r="B103" t="str">
            <v>VERAPAMILO CLORHIDRATO 80mg, tableta, V.O.</v>
          </cell>
          <cell r="C103" t="str">
            <v>PRECIO UNICO</v>
          </cell>
          <cell r="D103">
            <v>0.11</v>
          </cell>
          <cell r="E103">
            <v>76360</v>
          </cell>
          <cell r="F103">
            <v>75900</v>
          </cell>
          <cell r="G103">
            <v>70100</v>
          </cell>
          <cell r="H103">
            <v>222360</v>
          </cell>
        </row>
        <row r="104">
          <cell r="A104">
            <v>101073801</v>
          </cell>
          <cell r="B104" t="str">
            <v>VALPROATO DE MAGNESIO, DIVALPROATO SÓDICO, 500mg, cápsula o tableta, de liberación modificada con capa entérica, V.O.</v>
          </cell>
          <cell r="C104" t="str">
            <v>PRECIO UNICO</v>
          </cell>
          <cell r="D104">
            <v>0.13</v>
          </cell>
          <cell r="E104">
            <v>144850</v>
          </cell>
          <cell r="F104">
            <v>9300</v>
          </cell>
          <cell r="G104">
            <v>3330</v>
          </cell>
          <cell r="H104">
            <v>157480</v>
          </cell>
        </row>
        <row r="105">
          <cell r="A105">
            <v>101074101</v>
          </cell>
          <cell r="B105" t="str">
            <v>DANAZOL, 200mg, cápsula o tableta, V.O.</v>
          </cell>
          <cell r="C105" t="str">
            <v>TRAMITE USUAL</v>
          </cell>
          <cell r="D105">
            <v>0.76</v>
          </cell>
          <cell r="E105">
            <v>0</v>
          </cell>
          <cell r="F105">
            <v>0</v>
          </cell>
          <cell r="G105">
            <v>0</v>
          </cell>
          <cell r="H105">
            <v>0</v>
          </cell>
        </row>
        <row r="106">
          <cell r="A106">
            <v>101074201</v>
          </cell>
          <cell r="B106" t="str">
            <v>CAPTOPRIL, 25MG, TABLETA, V.O.</v>
          </cell>
          <cell r="C106" t="str">
            <v>TRAMITE USUAL</v>
          </cell>
          <cell r="D106">
            <v>0.18</v>
          </cell>
          <cell r="E106">
            <v>42360</v>
          </cell>
          <cell r="F106">
            <v>19620</v>
          </cell>
          <cell r="G106">
            <v>1920</v>
          </cell>
          <cell r="H106">
            <v>63900</v>
          </cell>
        </row>
        <row r="107">
          <cell r="A107">
            <v>101074301</v>
          </cell>
          <cell r="B107" t="str">
            <v>COLCHICINA 0.5mg-0.6mg,  tableta, V.O.</v>
          </cell>
          <cell r="C107" t="str">
            <v>TRAMITE USUAL</v>
          </cell>
          <cell r="D107">
            <v>8.2900000000000001E-2</v>
          </cell>
          <cell r="E107">
            <v>0</v>
          </cell>
          <cell r="F107">
            <v>0</v>
          </cell>
          <cell r="G107">
            <v>0</v>
          </cell>
          <cell r="H107">
            <v>0</v>
          </cell>
        </row>
        <row r="108">
          <cell r="A108">
            <v>101074801</v>
          </cell>
          <cell r="B108" t="str">
            <v>METFORMINA CLORHIDRATO 850mg, tableta ranurada,  V.O. (X100)</v>
          </cell>
          <cell r="C108" t="str">
            <v>PRECIO UNICO</v>
          </cell>
          <cell r="D108">
            <v>2.1000000000000001E-2</v>
          </cell>
          <cell r="E108">
            <v>4260000</v>
          </cell>
          <cell r="F108">
            <v>3111600</v>
          </cell>
          <cell r="G108">
            <v>2034000</v>
          </cell>
          <cell r="H108">
            <v>9405600</v>
          </cell>
        </row>
        <row r="109">
          <cell r="A109">
            <v>101075001</v>
          </cell>
          <cell r="B109" t="str">
            <v>SUCRALFATO 1g, tableta o gel oral, V.O.</v>
          </cell>
          <cell r="C109" t="str">
            <v>TRAMITE USUAL</v>
          </cell>
          <cell r="D109">
            <v>0.65</v>
          </cell>
          <cell r="E109">
            <v>0</v>
          </cell>
          <cell r="F109">
            <v>0</v>
          </cell>
          <cell r="G109">
            <v>0</v>
          </cell>
          <cell r="H109">
            <v>0</v>
          </cell>
        </row>
        <row r="110">
          <cell r="A110">
            <v>101075501</v>
          </cell>
          <cell r="B110" t="str">
            <v>AMIODARONA CLORHIDRATO 200mg, tableta, V.O.</v>
          </cell>
          <cell r="C110" t="str">
            <v>PRECIO UNICO</v>
          </cell>
          <cell r="D110">
            <v>0.22</v>
          </cell>
          <cell r="E110">
            <v>166820</v>
          </cell>
          <cell r="F110">
            <v>67650</v>
          </cell>
          <cell r="G110">
            <v>168900</v>
          </cell>
          <cell r="H110">
            <v>403370</v>
          </cell>
        </row>
        <row r="111">
          <cell r="A111">
            <v>101077501</v>
          </cell>
          <cell r="B111" t="str">
            <v>PARACETAMOL (ACETAMINOFÉN) 300-325mg con CODEÍNA FOSFATO 30mg, tableta, V.O. (X100)</v>
          </cell>
          <cell r="C111" t="str">
            <v>PRECIO UNICO</v>
          </cell>
          <cell r="D111">
            <v>0.08</v>
          </cell>
          <cell r="E111">
            <v>513000</v>
          </cell>
          <cell r="F111">
            <v>66000</v>
          </cell>
          <cell r="G111">
            <v>68000</v>
          </cell>
          <cell r="H111">
            <v>647000</v>
          </cell>
        </row>
        <row r="112">
          <cell r="A112">
            <v>101079701</v>
          </cell>
          <cell r="B112" t="str">
            <v>LEVOTIROXINA SAL SÓDICA 0.1mg, tableta, V.O. (x100)</v>
          </cell>
          <cell r="C112" t="str">
            <v>PRECIO UNICO</v>
          </cell>
          <cell r="D112">
            <v>1.4E-2</v>
          </cell>
          <cell r="E112">
            <v>2453000</v>
          </cell>
          <cell r="F112">
            <v>424000</v>
          </cell>
          <cell r="G112">
            <v>554000</v>
          </cell>
          <cell r="H112">
            <v>3431000</v>
          </cell>
        </row>
        <row r="113">
          <cell r="A113">
            <v>101079801</v>
          </cell>
          <cell r="B113" t="str">
            <v>OXIBUTININA 5mg, tableta, V.O.</v>
          </cell>
          <cell r="C113" t="str">
            <v>PRECIO UNICO</v>
          </cell>
          <cell r="D113">
            <v>0.3</v>
          </cell>
          <cell r="E113">
            <v>406440</v>
          </cell>
          <cell r="F113">
            <v>44820</v>
          </cell>
          <cell r="G113">
            <v>49950</v>
          </cell>
          <cell r="H113">
            <v>501210</v>
          </cell>
        </row>
        <row r="114">
          <cell r="A114">
            <v>101079901</v>
          </cell>
          <cell r="B114" t="str">
            <v>LAMOTRIGINA 100mg, tableta o tableta  dispersable masticable o tableta dispersable, V.O. (X100)</v>
          </cell>
          <cell r="C114" t="str">
            <v>PRECIO UNICO</v>
          </cell>
          <cell r="D114">
            <v>6.3399999999999998E-2</v>
          </cell>
          <cell r="E114">
            <v>112852</v>
          </cell>
          <cell r="F114">
            <v>215700</v>
          </cell>
          <cell r="G114">
            <v>116970</v>
          </cell>
          <cell r="H114">
            <v>445522</v>
          </cell>
        </row>
        <row r="115">
          <cell r="A115">
            <v>101080001</v>
          </cell>
          <cell r="B115" t="str">
            <v>CLOZAPINA 100mg, tableta ranurada, V.O.</v>
          </cell>
          <cell r="C115" t="str">
            <v>PRECIO UNICO</v>
          </cell>
          <cell r="D115">
            <v>0.3</v>
          </cell>
          <cell r="E115">
            <v>899200</v>
          </cell>
          <cell r="F115">
            <v>115200</v>
          </cell>
          <cell r="G115">
            <v>57400</v>
          </cell>
          <cell r="H115">
            <v>1071800</v>
          </cell>
        </row>
        <row r="116">
          <cell r="A116">
            <v>101082801</v>
          </cell>
          <cell r="B116" t="str">
            <v>ZOLPIDEM 10mg, tableta ranurada, V.O. (X100)</v>
          </cell>
          <cell r="C116" t="str">
            <v>PRECIO UNICO</v>
          </cell>
          <cell r="D116">
            <v>4.0500000000000001E-2</v>
          </cell>
          <cell r="E116">
            <v>146700</v>
          </cell>
          <cell r="F116">
            <v>8130</v>
          </cell>
          <cell r="G116">
            <v>13500</v>
          </cell>
          <cell r="H116">
            <v>168330</v>
          </cell>
        </row>
        <row r="117">
          <cell r="A117">
            <v>101082901</v>
          </cell>
          <cell r="B117" t="str">
            <v>TRIMETAZIDINA 20mg, tableta, V.O.</v>
          </cell>
          <cell r="C117" t="str">
            <v>PRECIO UNICO</v>
          </cell>
          <cell r="D117">
            <v>0.27</v>
          </cell>
          <cell r="E117">
            <v>271200</v>
          </cell>
          <cell r="F117">
            <v>87800</v>
          </cell>
          <cell r="G117">
            <v>3000</v>
          </cell>
          <cell r="H117">
            <v>362000</v>
          </cell>
        </row>
        <row r="118">
          <cell r="A118">
            <v>101083201</v>
          </cell>
          <cell r="B118" t="str">
            <v>CLARITROMICINA 500mg, cápsula o tableta, V.O.</v>
          </cell>
          <cell r="C118" t="str">
            <v>PRECIO UNICO</v>
          </cell>
          <cell r="D118">
            <v>0.37</v>
          </cell>
          <cell r="E118">
            <v>0</v>
          </cell>
          <cell r="F118">
            <v>8736</v>
          </cell>
          <cell r="G118">
            <v>0</v>
          </cell>
          <cell r="H118">
            <v>8736</v>
          </cell>
        </row>
        <row r="119">
          <cell r="A119">
            <v>101083401</v>
          </cell>
          <cell r="B119" t="str">
            <v>AZITROMICINA 500mg, cápsula o tableta, V.O.</v>
          </cell>
          <cell r="C119" t="str">
            <v>PRECIO UNICO</v>
          </cell>
          <cell r="D119">
            <v>0.19</v>
          </cell>
          <cell r="E119">
            <v>3500</v>
          </cell>
          <cell r="F119">
            <v>3000</v>
          </cell>
          <cell r="G119">
            <v>0</v>
          </cell>
          <cell r="H119">
            <v>6500</v>
          </cell>
        </row>
        <row r="120">
          <cell r="A120">
            <v>101083601</v>
          </cell>
          <cell r="B120" t="str">
            <v>LEVOFLOXACINA 500mg, tableta, V.O.</v>
          </cell>
          <cell r="C120" t="str">
            <v>PRECIO UNICO</v>
          </cell>
          <cell r="D120">
            <v>0.18</v>
          </cell>
          <cell r="E120">
            <v>138000</v>
          </cell>
          <cell r="F120">
            <v>21000</v>
          </cell>
          <cell r="G120">
            <v>9000</v>
          </cell>
          <cell r="H120">
            <v>168000</v>
          </cell>
        </row>
        <row r="121">
          <cell r="A121">
            <v>101083801</v>
          </cell>
          <cell r="B121" t="str">
            <v>LEFLUNOMIDA 20mg, tableta, V.O.</v>
          </cell>
          <cell r="C121" t="str">
            <v>PRECIO UNICO</v>
          </cell>
          <cell r="D121">
            <v>0.15</v>
          </cell>
          <cell r="E121">
            <v>29820</v>
          </cell>
          <cell r="F121">
            <v>9600</v>
          </cell>
          <cell r="G121">
            <v>6600</v>
          </cell>
          <cell r="H121">
            <v>46020</v>
          </cell>
        </row>
        <row r="122">
          <cell r="A122">
            <v>101084001</v>
          </cell>
          <cell r="B122" t="str">
            <v>MORFINA SULFATO, 15MG, CAPSULA O TABLETA, V.O.</v>
          </cell>
          <cell r="C122" t="str">
            <v>PRECIO UNICO</v>
          </cell>
          <cell r="D122">
            <v>4.05</v>
          </cell>
          <cell r="E122">
            <v>166500</v>
          </cell>
          <cell r="F122">
            <v>18129</v>
          </cell>
          <cell r="G122">
            <v>32500</v>
          </cell>
          <cell r="H122">
            <v>217129</v>
          </cell>
        </row>
        <row r="123">
          <cell r="A123">
            <v>101085001</v>
          </cell>
          <cell r="B123" t="str">
            <v>MONTELUKAST 10mg, tableta, V.O.</v>
          </cell>
          <cell r="C123" t="str">
            <v>TRAMITE USUAL</v>
          </cell>
          <cell r="D123">
            <v>0.09</v>
          </cell>
          <cell r="E123">
            <v>812070</v>
          </cell>
          <cell r="F123">
            <v>362850</v>
          </cell>
          <cell r="G123">
            <v>15030</v>
          </cell>
          <cell r="H123">
            <v>1189950</v>
          </cell>
        </row>
        <row r="124">
          <cell r="A124">
            <v>101085101</v>
          </cell>
          <cell r="B124" t="str">
            <v>MONTELUKAST 5mg, tableta masticable, V.O.</v>
          </cell>
          <cell r="C124" t="str">
            <v>TRAMITE USUAL</v>
          </cell>
          <cell r="D124">
            <v>0.27</v>
          </cell>
          <cell r="E124">
            <v>0</v>
          </cell>
          <cell r="F124">
            <v>0</v>
          </cell>
          <cell r="G124">
            <v>0</v>
          </cell>
          <cell r="H124">
            <v>0</v>
          </cell>
        </row>
        <row r="125">
          <cell r="A125">
            <v>101085201</v>
          </cell>
          <cell r="B125" t="str">
            <v>ACICLOVIR 400mg, cápsula o tableta, V.O.</v>
          </cell>
          <cell r="C125" t="str">
            <v>TRAMITE USUAL</v>
          </cell>
          <cell r="D125">
            <v>7.0000000000000007E-2</v>
          </cell>
          <cell r="E125">
            <v>0</v>
          </cell>
          <cell r="F125">
            <v>0</v>
          </cell>
          <cell r="G125">
            <v>0</v>
          </cell>
          <cell r="H125">
            <v>0</v>
          </cell>
        </row>
        <row r="126">
          <cell r="A126">
            <v>101085801</v>
          </cell>
          <cell r="B126" t="str">
            <v>DOXICICLINA 100mg, base clorhidrato o hiclato, cápsula o tableta, V.O. (X100)</v>
          </cell>
          <cell r="C126" t="str">
            <v>PRECIO UNICO</v>
          </cell>
          <cell r="D126">
            <v>4.9000000000000004</v>
          </cell>
          <cell r="E126">
            <v>1025760</v>
          </cell>
          <cell r="F126">
            <v>37950</v>
          </cell>
          <cell r="G126">
            <v>5250</v>
          </cell>
          <cell r="H126">
            <v>1068960</v>
          </cell>
        </row>
        <row r="127">
          <cell r="A127">
            <v>101086001</v>
          </cell>
          <cell r="B127" t="str">
            <v xml:space="preserve">CLOPIDOGREL DISULFATO 75mg, tableta, V.O. </v>
          </cell>
          <cell r="C127" t="str">
            <v>PRECIO UNICO</v>
          </cell>
          <cell r="D127">
            <v>4.9000000000000004</v>
          </cell>
          <cell r="E127">
            <v>579520</v>
          </cell>
          <cell r="F127">
            <v>80400</v>
          </cell>
          <cell r="G127">
            <v>11500</v>
          </cell>
          <cell r="H127">
            <v>671420</v>
          </cell>
        </row>
        <row r="128">
          <cell r="A128">
            <v>101086201</v>
          </cell>
          <cell r="B128" t="str">
            <v xml:space="preserve">FENOFIBRATO 200-250mg, cápsula de liberación prolongada, V.O. </v>
          </cell>
          <cell r="C128" t="str">
            <v>TRAMITE USUAL</v>
          </cell>
          <cell r="D128">
            <v>0.17</v>
          </cell>
          <cell r="E128">
            <v>0</v>
          </cell>
          <cell r="F128">
            <v>0</v>
          </cell>
          <cell r="G128">
            <v>0</v>
          </cell>
          <cell r="H128">
            <v>0</v>
          </cell>
        </row>
        <row r="129">
          <cell r="A129">
            <v>101086401</v>
          </cell>
          <cell r="B129" t="str">
            <v>CARVEDILOL 6.25mg, tableta, V.O. (X100)</v>
          </cell>
          <cell r="C129" t="str">
            <v>PRECIO UNICO</v>
          </cell>
          <cell r="D129">
            <v>2.7E-2</v>
          </cell>
          <cell r="E129">
            <v>695880</v>
          </cell>
          <cell r="F129">
            <v>150000</v>
          </cell>
          <cell r="G129">
            <v>8400</v>
          </cell>
          <cell r="H129">
            <v>854280</v>
          </cell>
        </row>
        <row r="130">
          <cell r="A130">
            <v>101086601</v>
          </cell>
          <cell r="B130" t="str">
            <v>AMLODIPINA 5mg, tableta, V.O. (X100)</v>
          </cell>
          <cell r="C130" t="str">
            <v>PRECIO UNICO</v>
          </cell>
          <cell r="D130">
            <v>8.6E-3</v>
          </cell>
          <cell r="E130">
            <v>22304679</v>
          </cell>
          <cell r="F130">
            <v>1732800</v>
          </cell>
          <cell r="G130">
            <v>0</v>
          </cell>
          <cell r="H130">
            <v>24037479</v>
          </cell>
        </row>
        <row r="131">
          <cell r="A131">
            <v>101087001</v>
          </cell>
          <cell r="B131" t="str">
            <v xml:space="preserve">DILTIAZEM 180mg, cápsula o tableta, de liberación modificada, V.O. </v>
          </cell>
          <cell r="C131" t="str">
            <v>TRAMITE USUAL</v>
          </cell>
          <cell r="D131">
            <v>0.27</v>
          </cell>
          <cell r="E131">
            <v>0</v>
          </cell>
          <cell r="F131">
            <v>0</v>
          </cell>
          <cell r="G131">
            <v>0</v>
          </cell>
          <cell r="H131">
            <v>0</v>
          </cell>
        </row>
        <row r="132">
          <cell r="A132">
            <v>101087201</v>
          </cell>
          <cell r="B132" t="str">
            <v>DILTIAZEM 60mg, cápsula o tableta, V.O.</v>
          </cell>
          <cell r="C132" t="str">
            <v>PRECIO UNICO</v>
          </cell>
          <cell r="D132">
            <v>0.2</v>
          </cell>
          <cell r="E132">
            <v>12200</v>
          </cell>
          <cell r="F132">
            <v>19000</v>
          </cell>
          <cell r="G132">
            <v>0</v>
          </cell>
          <cell r="H132">
            <v>31200</v>
          </cell>
        </row>
        <row r="133">
          <cell r="A133">
            <v>101087401</v>
          </cell>
          <cell r="B133" t="str">
            <v>MICOFENOLATO MOFETILO 250mg, cápsula, V.O.</v>
          </cell>
          <cell r="C133" t="str">
            <v>PRECIO UNICO</v>
          </cell>
          <cell r="D133">
            <v>0.95</v>
          </cell>
          <cell r="E133">
            <v>3139700</v>
          </cell>
          <cell r="F133">
            <v>199000</v>
          </cell>
          <cell r="G133">
            <v>12200</v>
          </cell>
          <cell r="H133">
            <v>3350900</v>
          </cell>
        </row>
        <row r="134">
          <cell r="A134">
            <v>101090101</v>
          </cell>
          <cell r="B134" t="str">
            <v>LAMIVUDINA 150mg, cápsula o tableta,  V.O.</v>
          </cell>
          <cell r="C134" t="str">
            <v>PRECIO UNICO</v>
          </cell>
          <cell r="D134">
            <v>0.15</v>
          </cell>
          <cell r="E134">
            <v>80820</v>
          </cell>
          <cell r="F134">
            <v>15660</v>
          </cell>
          <cell r="G134">
            <v>1080</v>
          </cell>
          <cell r="H134">
            <v>97560</v>
          </cell>
        </row>
        <row r="135">
          <cell r="A135">
            <v>101090501</v>
          </cell>
          <cell r="B135" t="str">
            <v>ITRACONAZOL, 100MG, CÁPSULA O TABLETA, V.O.</v>
          </cell>
          <cell r="C135" t="str">
            <v>PRECIO UNICO</v>
          </cell>
          <cell r="D135">
            <v>1.17</v>
          </cell>
          <cell r="E135">
            <v>186255</v>
          </cell>
          <cell r="F135">
            <v>3210</v>
          </cell>
          <cell r="G135">
            <v>3300</v>
          </cell>
          <cell r="H135">
            <v>192765</v>
          </cell>
        </row>
        <row r="136">
          <cell r="A136">
            <v>101090801</v>
          </cell>
          <cell r="B136" t="str">
            <v>RITONAVIR 100mg, cápsula o tableta,  V.O.</v>
          </cell>
          <cell r="C136" t="str">
            <v>PRECIO UNICO</v>
          </cell>
          <cell r="D136">
            <v>0.55000000000000004</v>
          </cell>
          <cell r="E136">
            <v>0</v>
          </cell>
          <cell r="F136">
            <v>1500</v>
          </cell>
          <cell r="G136">
            <v>0</v>
          </cell>
          <cell r="H136">
            <v>1500</v>
          </cell>
        </row>
        <row r="137">
          <cell r="A137">
            <v>101091001</v>
          </cell>
          <cell r="B137" t="str">
            <v>INDAPAMIDA 1.5mg, tableta de acción prolongada, V.O. (X100)</v>
          </cell>
          <cell r="C137" t="str">
            <v>PRECIO UNICO</v>
          </cell>
          <cell r="D137">
            <v>3.8300000000000001E-2</v>
          </cell>
          <cell r="E137">
            <v>924800</v>
          </cell>
          <cell r="F137">
            <v>911010</v>
          </cell>
          <cell r="G137">
            <v>1657920</v>
          </cell>
          <cell r="H137">
            <v>3493730</v>
          </cell>
        </row>
        <row r="138">
          <cell r="A138">
            <v>101091401</v>
          </cell>
          <cell r="B138" t="str">
            <v>OLANZAPINA 10mg, tableta o tableta dispersable, V.O.</v>
          </cell>
          <cell r="C138" t="str">
            <v>PRECIO UNICO</v>
          </cell>
          <cell r="D138">
            <v>0.17</v>
          </cell>
          <cell r="E138">
            <v>205898</v>
          </cell>
          <cell r="F138">
            <v>62460</v>
          </cell>
          <cell r="G138">
            <v>88298</v>
          </cell>
          <cell r="H138">
            <v>356656</v>
          </cell>
        </row>
        <row r="139">
          <cell r="A139">
            <v>101091601</v>
          </cell>
          <cell r="B139" t="str">
            <v>IMATINIB MESILATO 100mg, cápsula o tableta, V.O.</v>
          </cell>
          <cell r="C139" t="str">
            <v>TRAMITE USUAL</v>
          </cell>
          <cell r="D139">
            <v>3</v>
          </cell>
          <cell r="E139">
            <v>0</v>
          </cell>
          <cell r="F139">
            <v>0</v>
          </cell>
          <cell r="G139">
            <v>0</v>
          </cell>
          <cell r="H139">
            <v>0</v>
          </cell>
        </row>
        <row r="140">
          <cell r="A140">
            <v>101092001</v>
          </cell>
          <cell r="B140" t="str">
            <v>LETROZOL  2.5mg, tableta, V.O.</v>
          </cell>
          <cell r="C140" t="str">
            <v>TRAMITE USUAL</v>
          </cell>
          <cell r="D140">
            <v>1.1299999999999999</v>
          </cell>
          <cell r="E140">
            <v>13050</v>
          </cell>
          <cell r="F140">
            <v>90</v>
          </cell>
          <cell r="G140">
            <v>0</v>
          </cell>
          <cell r="H140">
            <v>13140</v>
          </cell>
        </row>
        <row r="141">
          <cell r="A141">
            <v>101092101</v>
          </cell>
          <cell r="B141" t="str">
            <v>LISINOPRIL,  20mg, tableta, V.O.</v>
          </cell>
          <cell r="C141" t="str">
            <v>TRAMITE USUAL</v>
          </cell>
          <cell r="D141">
            <v>0.06</v>
          </cell>
          <cell r="E141">
            <v>0</v>
          </cell>
          <cell r="F141">
            <v>0</v>
          </cell>
          <cell r="G141">
            <v>0</v>
          </cell>
          <cell r="H141">
            <v>0</v>
          </cell>
        </row>
        <row r="142">
          <cell r="A142">
            <v>101092201</v>
          </cell>
          <cell r="B142" t="str">
            <v>LAMIVUDINA 150mg / ZIDOVUDINA 300mg, tableta, V.O.</v>
          </cell>
          <cell r="C142" t="str">
            <v>TRAMITE USUAL</v>
          </cell>
          <cell r="D142">
            <v>0.18590000000000001</v>
          </cell>
          <cell r="E142">
            <v>60480</v>
          </cell>
          <cell r="F142">
            <v>4800</v>
          </cell>
          <cell r="G142">
            <v>4680</v>
          </cell>
          <cell r="H142">
            <v>69960</v>
          </cell>
        </row>
        <row r="143">
          <cell r="A143">
            <v>101092301</v>
          </cell>
          <cell r="B143" t="str">
            <v>IMATINIB MESILATO 400mg, cápsula o tableta, V.O.</v>
          </cell>
          <cell r="C143" t="str">
            <v>TRAMITE USUAL</v>
          </cell>
          <cell r="D143">
            <v>3</v>
          </cell>
          <cell r="E143">
            <v>60</v>
          </cell>
          <cell r="F143">
            <v>0</v>
          </cell>
          <cell r="G143">
            <v>3540</v>
          </cell>
          <cell r="H143">
            <v>3600</v>
          </cell>
        </row>
        <row r="144">
          <cell r="A144">
            <v>101092801</v>
          </cell>
          <cell r="B144" t="str">
            <v>AMOXICILINA 500mg con ACIDO CLAVULÁNICO 125mg, tableta, V.O.</v>
          </cell>
          <cell r="C144" t="str">
            <v>PRECIO UNICO</v>
          </cell>
          <cell r="D144">
            <v>0.19</v>
          </cell>
          <cell r="E144">
            <v>97328</v>
          </cell>
          <cell r="F144">
            <v>8000</v>
          </cell>
          <cell r="G144">
            <v>0</v>
          </cell>
          <cell r="H144">
            <v>105328</v>
          </cell>
        </row>
        <row r="145">
          <cell r="A145">
            <v>101092901</v>
          </cell>
          <cell r="B145" t="str">
            <v>BICALUTAMIDA 50mg, tableta, V.O.</v>
          </cell>
          <cell r="C145" t="str">
            <v>PRECIO UNICO</v>
          </cell>
          <cell r="D145">
            <v>13.2</v>
          </cell>
          <cell r="E145">
            <v>0</v>
          </cell>
          <cell r="F145">
            <v>114436</v>
          </cell>
          <cell r="G145">
            <v>22792</v>
          </cell>
          <cell r="H145">
            <v>137228</v>
          </cell>
        </row>
        <row r="146">
          <cell r="A146">
            <v>101093001</v>
          </cell>
          <cell r="B146" t="str">
            <v>DEFLAZACORT 6mg, tableta, V.O.</v>
          </cell>
          <cell r="C146" t="str">
            <v>TRAMITE USUAL</v>
          </cell>
          <cell r="D146">
            <v>0.33</v>
          </cell>
          <cell r="E146">
            <v>13080</v>
          </cell>
          <cell r="F146">
            <v>5760</v>
          </cell>
          <cell r="G146">
            <v>320</v>
          </cell>
          <cell r="H146">
            <v>19160</v>
          </cell>
        </row>
        <row r="147">
          <cell r="A147">
            <v>101093301</v>
          </cell>
          <cell r="B147" t="str">
            <v>GABAPENTINA 300mg, cápsula, V.O. (X100)</v>
          </cell>
          <cell r="C147" t="str">
            <v>PRECIO UNICO</v>
          </cell>
          <cell r="D147">
            <v>5.4699999999999999E-2</v>
          </cell>
          <cell r="E147">
            <v>32400</v>
          </cell>
          <cell r="F147">
            <v>0</v>
          </cell>
          <cell r="G147">
            <v>0</v>
          </cell>
          <cell r="H147">
            <v>32400</v>
          </cell>
        </row>
        <row r="148">
          <cell r="A148">
            <v>101093401</v>
          </cell>
          <cell r="B148" t="str">
            <v>IRBESARTÁN 300mg, tableta, V.O. (X100)</v>
          </cell>
          <cell r="C148" t="str">
            <v>PRECIO UNICO</v>
          </cell>
          <cell r="D148">
            <v>7.5999999999999998E-2</v>
          </cell>
          <cell r="E148">
            <v>25806921</v>
          </cell>
          <cell r="F148">
            <v>820500</v>
          </cell>
          <cell r="G148">
            <v>803700</v>
          </cell>
          <cell r="H148">
            <v>27431121</v>
          </cell>
        </row>
        <row r="149">
          <cell r="A149">
            <v>101093501</v>
          </cell>
          <cell r="B149" t="str">
            <v>LINEZOLID 600mg, tableta,  V.O.</v>
          </cell>
          <cell r="C149" t="str">
            <v>TRAMITE USUAL</v>
          </cell>
          <cell r="D149">
            <v>14.54</v>
          </cell>
          <cell r="E149">
            <v>6100</v>
          </cell>
          <cell r="F149">
            <v>30</v>
          </cell>
          <cell r="G149">
            <v>750</v>
          </cell>
          <cell r="H149">
            <v>6880</v>
          </cell>
        </row>
        <row r="150">
          <cell r="A150">
            <v>101093601</v>
          </cell>
          <cell r="B150" t="str">
            <v>MINOXIDIL 10mg, tableta, V.O.</v>
          </cell>
          <cell r="C150" t="str">
            <v>PRECIO UNICO</v>
          </cell>
          <cell r="D150">
            <v>0.39</v>
          </cell>
          <cell r="E150">
            <v>400</v>
          </cell>
          <cell r="F150">
            <v>0</v>
          </cell>
          <cell r="G150">
            <v>0</v>
          </cell>
          <cell r="H150">
            <v>400</v>
          </cell>
        </row>
        <row r="151">
          <cell r="A151">
            <v>101093801</v>
          </cell>
          <cell r="B151" t="str">
            <v>PROPAFENONA  150mg, tableta, V.O.</v>
          </cell>
          <cell r="C151" t="str">
            <v>PRECIO UNICO</v>
          </cell>
          <cell r="D151">
            <v>0.35</v>
          </cell>
          <cell r="E151">
            <v>7260</v>
          </cell>
          <cell r="F151">
            <v>2160</v>
          </cell>
          <cell r="G151">
            <v>1140</v>
          </cell>
          <cell r="H151">
            <v>10560</v>
          </cell>
        </row>
        <row r="152">
          <cell r="A152">
            <v>101094001</v>
          </cell>
          <cell r="B152" t="str">
            <v>SIROLIMUS 1mg, tableta, V.O.</v>
          </cell>
          <cell r="C152" t="str">
            <v>PRECIO UNICO</v>
          </cell>
          <cell r="D152">
            <v>9.41</v>
          </cell>
          <cell r="E152">
            <v>105690</v>
          </cell>
          <cell r="F152">
            <v>600</v>
          </cell>
          <cell r="G152">
            <v>400</v>
          </cell>
          <cell r="H152">
            <v>106690</v>
          </cell>
        </row>
        <row r="153">
          <cell r="A153">
            <v>101094101</v>
          </cell>
          <cell r="B153" t="str">
            <v>TACROLIMUS  1mg, cápsula, V.O.</v>
          </cell>
          <cell r="C153" t="str">
            <v>PRECIO UNICO</v>
          </cell>
          <cell r="D153">
            <v>3.76</v>
          </cell>
          <cell r="E153">
            <v>340800</v>
          </cell>
          <cell r="F153">
            <v>43500</v>
          </cell>
          <cell r="G153">
            <v>19800</v>
          </cell>
          <cell r="H153">
            <v>404100</v>
          </cell>
        </row>
        <row r="154">
          <cell r="A154">
            <v>101094201</v>
          </cell>
          <cell r="B154" t="str">
            <v>TALIDOMIDA, 100mg, tableta, V.O.</v>
          </cell>
          <cell r="C154" t="str">
            <v>PRECIO UNICO</v>
          </cell>
          <cell r="D154">
            <v>1.0900000000000001</v>
          </cell>
          <cell r="E154">
            <v>13700</v>
          </cell>
          <cell r="F154">
            <v>400</v>
          </cell>
          <cell r="G154">
            <v>0</v>
          </cell>
          <cell r="H154">
            <v>14100</v>
          </cell>
        </row>
        <row r="155">
          <cell r="A155">
            <v>101094301</v>
          </cell>
          <cell r="B155" t="str">
            <v>TOPIRAMATO, 100MG, TABLETA, V.O.</v>
          </cell>
          <cell r="C155" t="str">
            <v>PRECIO UNICO</v>
          </cell>
          <cell r="D155">
            <v>9.9199999999999997E-2</v>
          </cell>
          <cell r="E155">
            <v>223860</v>
          </cell>
          <cell r="F155">
            <v>99000</v>
          </cell>
          <cell r="G155">
            <v>1800</v>
          </cell>
          <cell r="H155">
            <v>324660</v>
          </cell>
        </row>
        <row r="156">
          <cell r="A156">
            <v>101094501</v>
          </cell>
          <cell r="B156" t="str">
            <v>VALGANCICLOVIR  450mg, tableta, V.O.</v>
          </cell>
          <cell r="C156" t="str">
            <v>PRECIO UNICO</v>
          </cell>
          <cell r="D156">
            <v>14.26</v>
          </cell>
          <cell r="E156">
            <v>0</v>
          </cell>
          <cell r="F156">
            <v>0</v>
          </cell>
          <cell r="G156">
            <v>0</v>
          </cell>
          <cell r="H156">
            <v>0</v>
          </cell>
        </row>
        <row r="157">
          <cell r="A157">
            <v>101094701</v>
          </cell>
          <cell r="B157" t="str">
            <v>CINACALCET HIDROCLORURO,  30mg,  tableta, V.O.</v>
          </cell>
          <cell r="C157" t="str">
            <v>PRECIO UNICO</v>
          </cell>
          <cell r="D157">
            <v>5.49</v>
          </cell>
          <cell r="E157">
            <v>41310</v>
          </cell>
          <cell r="F157">
            <v>2340</v>
          </cell>
          <cell r="G157">
            <v>7830</v>
          </cell>
          <cell r="H157">
            <v>51480</v>
          </cell>
        </row>
        <row r="158">
          <cell r="A158">
            <v>101095601</v>
          </cell>
          <cell r="B158" t="str">
            <v>DEFERASIROX 125mg, tableta dispersable, V.O.</v>
          </cell>
          <cell r="C158" t="str">
            <v>TRAMITE USUAL</v>
          </cell>
          <cell r="D158">
            <v>11.03</v>
          </cell>
          <cell r="E158">
            <v>2380</v>
          </cell>
          <cell r="F158">
            <v>0</v>
          </cell>
          <cell r="G158">
            <v>0</v>
          </cell>
          <cell r="H158">
            <v>2380</v>
          </cell>
        </row>
        <row r="159">
          <cell r="A159">
            <v>101095701</v>
          </cell>
          <cell r="B159" t="str">
            <v>DEFERASIROX 250mg, tableta dispersable, V.O.</v>
          </cell>
          <cell r="C159" t="str">
            <v>PRECIO UNICO</v>
          </cell>
          <cell r="D159">
            <v>18.13</v>
          </cell>
          <cell r="E159">
            <v>672</v>
          </cell>
          <cell r="F159">
            <v>0</v>
          </cell>
          <cell r="G159">
            <v>0</v>
          </cell>
          <cell r="H159">
            <v>672</v>
          </cell>
        </row>
        <row r="160">
          <cell r="A160">
            <v>101095801</v>
          </cell>
          <cell r="B160" t="str">
            <v>DEFERASIROX 500mg, tableta dispersable, V.O.</v>
          </cell>
          <cell r="C160" t="str">
            <v>PRECIO UNICO</v>
          </cell>
          <cell r="D160">
            <v>19.13</v>
          </cell>
          <cell r="E160">
            <v>72102</v>
          </cell>
          <cell r="F160">
            <v>2340</v>
          </cell>
          <cell r="G160">
            <v>540</v>
          </cell>
          <cell r="H160">
            <v>74982</v>
          </cell>
        </row>
        <row r="161">
          <cell r="A161">
            <v>101096001</v>
          </cell>
          <cell r="B161" t="str">
            <v>NILOTINIB, 200mg, cápsula, V.O.</v>
          </cell>
          <cell r="C161" t="str">
            <v>PRECIO UNICO</v>
          </cell>
          <cell r="D161">
            <v>42</v>
          </cell>
          <cell r="E161">
            <v>76384</v>
          </cell>
          <cell r="F161">
            <v>12208</v>
          </cell>
          <cell r="G161">
            <v>2016</v>
          </cell>
          <cell r="H161">
            <v>90608</v>
          </cell>
        </row>
        <row r="162">
          <cell r="A162">
            <v>101096101</v>
          </cell>
          <cell r="B162" t="str">
            <v>DASATINIB 70mg, tableta, V.O.</v>
          </cell>
          <cell r="C162" t="str">
            <v>PRECIO UNICO</v>
          </cell>
          <cell r="D162">
            <v>24.9</v>
          </cell>
          <cell r="E162">
            <v>9180</v>
          </cell>
          <cell r="F162">
            <v>0</v>
          </cell>
          <cell r="G162">
            <v>0</v>
          </cell>
          <cell r="H162">
            <v>9180</v>
          </cell>
        </row>
        <row r="163">
          <cell r="A163">
            <v>101096201</v>
          </cell>
          <cell r="B163" t="str">
            <v>TENOFOVIR 300mg/EMTRICITABINA 200mg/EFAVIRENZ 600mg, tableta, V.O.</v>
          </cell>
          <cell r="C163" t="str">
            <v>PRECIO UNICO</v>
          </cell>
          <cell r="D163">
            <v>0.26</v>
          </cell>
          <cell r="E163">
            <v>2876280</v>
          </cell>
          <cell r="F163">
            <v>9000</v>
          </cell>
          <cell r="G163">
            <v>20250</v>
          </cell>
          <cell r="H163">
            <v>2905530</v>
          </cell>
        </row>
        <row r="164">
          <cell r="A164">
            <v>101096301</v>
          </cell>
          <cell r="B164" t="str">
            <v>PERINDOPRIL,  5MG, TABLETA, V.O.</v>
          </cell>
          <cell r="C164" t="str">
            <v>PRECIO UNICO</v>
          </cell>
          <cell r="D164">
            <v>0.48</v>
          </cell>
          <cell r="E164">
            <v>13546020</v>
          </cell>
          <cell r="F164">
            <v>492600</v>
          </cell>
          <cell r="G164">
            <v>199620</v>
          </cell>
          <cell r="H164">
            <v>14238240</v>
          </cell>
        </row>
        <row r="165">
          <cell r="A165">
            <v>101096401</v>
          </cell>
          <cell r="B165" t="str">
            <v>MONTELUKAST 4mg, tableta, V.O.</v>
          </cell>
          <cell r="C165" t="str">
            <v>TRAMITE USUAL</v>
          </cell>
          <cell r="D165">
            <v>0.72</v>
          </cell>
          <cell r="E165">
            <v>0</v>
          </cell>
          <cell r="F165">
            <v>0</v>
          </cell>
          <cell r="G165">
            <v>0</v>
          </cell>
          <cell r="H165">
            <v>0</v>
          </cell>
        </row>
        <row r="166">
          <cell r="A166">
            <v>101096501</v>
          </cell>
          <cell r="B166" t="str">
            <v>QUETIAPINA FUMARATO, 200mg, tableta, V.O.</v>
          </cell>
          <cell r="C166" t="str">
            <v>PRECIO UNICO</v>
          </cell>
          <cell r="D166">
            <v>0.09</v>
          </cell>
          <cell r="E166">
            <v>171950</v>
          </cell>
          <cell r="F166">
            <v>69300</v>
          </cell>
          <cell r="G166">
            <v>109700</v>
          </cell>
          <cell r="H166">
            <v>350950</v>
          </cell>
        </row>
        <row r="167">
          <cell r="A167">
            <v>101096601</v>
          </cell>
          <cell r="B167" t="str">
            <v>IVERMECTINA 6mg, tableta, V.O.</v>
          </cell>
          <cell r="C167" t="str">
            <v>PRECIO UNICO</v>
          </cell>
          <cell r="D167">
            <v>0.44</v>
          </cell>
          <cell r="E167">
            <v>22872</v>
          </cell>
          <cell r="F167">
            <v>4800</v>
          </cell>
          <cell r="G167">
            <v>0</v>
          </cell>
          <cell r="H167">
            <v>27672</v>
          </cell>
        </row>
        <row r="168">
          <cell r="A168">
            <v>101096801</v>
          </cell>
          <cell r="B168" t="str">
            <v>TENOFOVIR DISOPROXIL FUMARATO 300mg, equivalente a 245mg de TENOFOVIR DISOPROXILO , tableta, V.O.</v>
          </cell>
          <cell r="C168" t="str">
            <v>PRECIO UNICO</v>
          </cell>
          <cell r="D168">
            <v>0.46700000000000003</v>
          </cell>
          <cell r="E168">
            <v>43260</v>
          </cell>
          <cell r="F168">
            <v>0</v>
          </cell>
          <cell r="G168">
            <v>0</v>
          </cell>
          <cell r="H168">
            <v>43260</v>
          </cell>
        </row>
        <row r="169">
          <cell r="A169">
            <v>101096901</v>
          </cell>
          <cell r="B169" t="str">
            <v>RALTEGRAVIR 400mg, tableta, V.O.</v>
          </cell>
          <cell r="C169" t="str">
            <v>PRECIO UNICO</v>
          </cell>
          <cell r="D169">
            <v>6.52</v>
          </cell>
          <cell r="E169">
            <v>144660</v>
          </cell>
          <cell r="F169">
            <v>540</v>
          </cell>
          <cell r="G169">
            <v>5520</v>
          </cell>
          <cell r="H169">
            <v>150720</v>
          </cell>
        </row>
        <row r="170">
          <cell r="A170">
            <v>101097001</v>
          </cell>
          <cell r="B170" t="str">
            <v>EMTRICITABINA 200mg/ TENOFOVIR 300mg, tableta, V.O.</v>
          </cell>
          <cell r="C170" t="str">
            <v>PRECIO UNICO</v>
          </cell>
          <cell r="D170">
            <v>0.25</v>
          </cell>
          <cell r="E170">
            <v>0</v>
          </cell>
          <cell r="F170">
            <v>0</v>
          </cell>
          <cell r="G170">
            <v>12720</v>
          </cell>
          <cell r="H170">
            <v>12720</v>
          </cell>
        </row>
        <row r="171">
          <cell r="A171">
            <v>101097101</v>
          </cell>
          <cell r="B171" t="str">
            <v>SEVELAMER CARBONATO 800mg, tableta, V.O.</v>
          </cell>
          <cell r="C171" t="str">
            <v>PRECIO UNICO</v>
          </cell>
          <cell r="D171">
            <v>0.6</v>
          </cell>
          <cell r="E171">
            <v>581920</v>
          </cell>
          <cell r="F171">
            <v>73710</v>
          </cell>
          <cell r="G171">
            <v>54000</v>
          </cell>
          <cell r="H171">
            <v>709630</v>
          </cell>
        </row>
        <row r="172">
          <cell r="A172">
            <v>101097201</v>
          </cell>
          <cell r="B172" t="str">
            <v>OXICODONA CLORHIDRATO, 10mg, tableta de liberación prolongada, V.O.</v>
          </cell>
          <cell r="C172" t="str">
            <v>PRECIO UNICO</v>
          </cell>
          <cell r="D172">
            <v>2</v>
          </cell>
          <cell r="E172">
            <v>17820</v>
          </cell>
          <cell r="F172">
            <v>10080</v>
          </cell>
          <cell r="G172">
            <v>9390</v>
          </cell>
          <cell r="H172">
            <v>37290</v>
          </cell>
        </row>
        <row r="173">
          <cell r="A173">
            <v>101097301</v>
          </cell>
          <cell r="B173" t="str">
            <v>OXICODONA CLORHIDRATO, 20MG TABLETA DE LIBERACION PROLONGADA, V.O.</v>
          </cell>
          <cell r="C173" t="str">
            <v>PRECIO UNICO</v>
          </cell>
          <cell r="D173">
            <v>3.18</v>
          </cell>
          <cell r="E173">
            <v>21840</v>
          </cell>
          <cell r="F173">
            <v>1770</v>
          </cell>
          <cell r="G173">
            <v>450</v>
          </cell>
          <cell r="H173">
            <v>24060</v>
          </cell>
        </row>
        <row r="174">
          <cell r="A174">
            <v>101097401</v>
          </cell>
          <cell r="B174" t="str">
            <v>VORICONAZOL 200mg, tableta, V.O.</v>
          </cell>
          <cell r="C174" t="str">
            <v>TRAMITE USUAL</v>
          </cell>
          <cell r="D174">
            <v>31</v>
          </cell>
          <cell r="E174">
            <v>2050</v>
          </cell>
          <cell r="F174">
            <v>0</v>
          </cell>
          <cell r="G174">
            <v>0</v>
          </cell>
          <cell r="H174">
            <v>2050</v>
          </cell>
        </row>
        <row r="175">
          <cell r="A175">
            <v>101097501</v>
          </cell>
          <cell r="B175" t="str">
            <v>ABACAVIR 300mg, tableta, V.O.</v>
          </cell>
          <cell r="C175" t="str">
            <v>TRAMITE USUAL</v>
          </cell>
          <cell r="D175">
            <v>0.76</v>
          </cell>
          <cell r="E175">
            <v>6320</v>
          </cell>
          <cell r="F175">
            <v>0</v>
          </cell>
          <cell r="G175">
            <v>0</v>
          </cell>
          <cell r="H175">
            <v>6320</v>
          </cell>
        </row>
        <row r="176">
          <cell r="A176">
            <v>101097601</v>
          </cell>
          <cell r="B176" t="str">
            <v>TIZANIDINA CLORHIDRATO 4mg, tableta, V.O.</v>
          </cell>
          <cell r="C176" t="str">
            <v>TRAMITE USUAL</v>
          </cell>
          <cell r="D176">
            <v>1.85</v>
          </cell>
          <cell r="E176">
            <v>0</v>
          </cell>
          <cell r="F176">
            <v>0</v>
          </cell>
          <cell r="G176">
            <v>0</v>
          </cell>
          <cell r="H176">
            <v>0</v>
          </cell>
        </row>
        <row r="177">
          <cell r="A177">
            <v>101097701</v>
          </cell>
          <cell r="B177" t="str">
            <v>PANCREATINA,  150mg, equivalente a: Lipasa 10,000U, Amilasa  8,000U, Proteasa 600U, cápsula, V.O.</v>
          </cell>
          <cell r="C177" t="str">
            <v>PRECIO UNICO</v>
          </cell>
          <cell r="D177">
            <v>0.79</v>
          </cell>
          <cell r="E177">
            <v>40560</v>
          </cell>
          <cell r="F177">
            <v>16420</v>
          </cell>
          <cell r="G177">
            <v>0</v>
          </cell>
          <cell r="H177">
            <v>56980</v>
          </cell>
        </row>
        <row r="178">
          <cell r="A178">
            <v>101097801</v>
          </cell>
          <cell r="B178" t="str">
            <v>PRAMIPEXOL, 0.25 MG, TABLETA RANURADA, V.O.</v>
          </cell>
          <cell r="C178" t="str">
            <v>PRECIO UNICO</v>
          </cell>
          <cell r="D178">
            <v>0.55000000000000004</v>
          </cell>
          <cell r="E178">
            <v>2220</v>
          </cell>
          <cell r="F178">
            <v>0</v>
          </cell>
          <cell r="G178">
            <v>0</v>
          </cell>
          <cell r="H178">
            <v>2220</v>
          </cell>
        </row>
        <row r="179">
          <cell r="A179">
            <v>101097901</v>
          </cell>
          <cell r="B179" t="str">
            <v>PRAMIPEXOL, 1.0  MG, TABLETA RANURADA, V.O.</v>
          </cell>
          <cell r="C179" t="str">
            <v>PRECIO UNICO</v>
          </cell>
          <cell r="D179">
            <v>0.65</v>
          </cell>
          <cell r="E179">
            <v>3480</v>
          </cell>
          <cell r="F179">
            <v>0</v>
          </cell>
          <cell r="G179">
            <v>0</v>
          </cell>
          <cell r="H179">
            <v>3480</v>
          </cell>
        </row>
        <row r="180">
          <cell r="A180">
            <v>101098001</v>
          </cell>
          <cell r="B180" t="str">
            <v>ACIDO ALENDRONICO (ALENDRONATO SODICO TRIHIDRATADO) 70mg, tableta, V.O.</v>
          </cell>
          <cell r="C180" t="str">
            <v>TRAMITE USUAL</v>
          </cell>
          <cell r="D180">
            <v>1.67</v>
          </cell>
          <cell r="E180">
            <v>6560</v>
          </cell>
          <cell r="F180">
            <v>800</v>
          </cell>
          <cell r="G180">
            <v>20</v>
          </cell>
          <cell r="H180">
            <v>7380</v>
          </cell>
        </row>
        <row r="181">
          <cell r="A181">
            <v>101098901</v>
          </cell>
          <cell r="B181" t="str">
            <v>FINGOLIMOD 0.5mg, cápsula, V.O.</v>
          </cell>
          <cell r="C181" t="str">
            <v>PRECIO UNICO</v>
          </cell>
          <cell r="D181">
            <v>39.5</v>
          </cell>
          <cell r="E181">
            <v>4424</v>
          </cell>
          <cell r="F181">
            <v>10080</v>
          </cell>
          <cell r="G181">
            <v>2072</v>
          </cell>
          <cell r="H181">
            <v>16576</v>
          </cell>
        </row>
        <row r="182">
          <cell r="A182">
            <v>101099501</v>
          </cell>
          <cell r="B182" t="str">
            <v>EVEROLIMUS 0.5mg, tableta, V.O. **</v>
          </cell>
          <cell r="C182" t="str">
            <v>PRECIO UNICO</v>
          </cell>
          <cell r="D182">
            <v>5.7</v>
          </cell>
          <cell r="E182">
            <v>22080</v>
          </cell>
          <cell r="F182">
            <v>20520</v>
          </cell>
          <cell r="G182">
            <v>0</v>
          </cell>
          <cell r="H182">
            <v>42600</v>
          </cell>
        </row>
        <row r="183">
          <cell r="A183">
            <v>101099601</v>
          </cell>
          <cell r="B183" t="str">
            <v>CABERGOLINA, 0.5MG, TABLETA V.O.</v>
          </cell>
          <cell r="C183" t="str">
            <v>PRECIO UNICO</v>
          </cell>
          <cell r="D183">
            <v>2.2999999999999998</v>
          </cell>
          <cell r="E183">
            <v>0</v>
          </cell>
          <cell r="F183">
            <v>0</v>
          </cell>
          <cell r="G183">
            <v>0</v>
          </cell>
          <cell r="H183">
            <v>0</v>
          </cell>
        </row>
        <row r="184">
          <cell r="A184">
            <v>101099901</v>
          </cell>
          <cell r="B184" t="str">
            <v>ABIRATERONA 250mg, tableta, V.O.</v>
          </cell>
          <cell r="C184" t="str">
            <v>PRECIO UNICO</v>
          </cell>
          <cell r="D184">
            <v>39.65</v>
          </cell>
          <cell r="E184">
            <v>90840</v>
          </cell>
          <cell r="F184">
            <v>5520</v>
          </cell>
          <cell r="G184">
            <v>3000</v>
          </cell>
          <cell r="H184">
            <v>99360</v>
          </cell>
        </row>
        <row r="185">
          <cell r="A185">
            <v>101100001</v>
          </cell>
          <cell r="B185" t="str">
            <v>LENALIDOMIDA 10mg, tableta o cápsula, V.O.</v>
          </cell>
          <cell r="C185" t="str">
            <v>PRECIO UNICO</v>
          </cell>
          <cell r="D185">
            <v>89</v>
          </cell>
          <cell r="E185">
            <v>2334</v>
          </cell>
          <cell r="F185">
            <v>168</v>
          </cell>
          <cell r="G185">
            <v>42</v>
          </cell>
          <cell r="H185">
            <v>2544</v>
          </cell>
        </row>
        <row r="186">
          <cell r="A186">
            <v>101100101</v>
          </cell>
          <cell r="B186" t="str">
            <v>LENALIDOMIDA 25mg, tableta o cápsula,  V.O.</v>
          </cell>
          <cell r="C186" t="str">
            <v>PRECIO UNICO</v>
          </cell>
          <cell r="D186">
            <v>89</v>
          </cell>
          <cell r="E186">
            <v>5056</v>
          </cell>
          <cell r="F186">
            <v>0</v>
          </cell>
          <cell r="G186">
            <v>42</v>
          </cell>
          <cell r="H186">
            <v>5098</v>
          </cell>
        </row>
        <row r="187">
          <cell r="A187">
            <v>101100201</v>
          </cell>
          <cell r="B187" t="str">
            <v>DAPSONA 100mg, tableta, V.O.</v>
          </cell>
          <cell r="C187" t="str">
            <v>TRAMITE USUAL</v>
          </cell>
          <cell r="D187">
            <v>0.97</v>
          </cell>
          <cell r="E187">
            <v>0</v>
          </cell>
          <cell r="F187">
            <v>0</v>
          </cell>
          <cell r="G187">
            <v>0</v>
          </cell>
          <cell r="H187">
            <v>0</v>
          </cell>
        </row>
        <row r="188">
          <cell r="A188">
            <v>101100401</v>
          </cell>
          <cell r="B188" t="str">
            <v>DARUNAVIR ETANOLATO 600mg, tableta, V.O.</v>
          </cell>
          <cell r="C188" t="str">
            <v>PRECIO UNICO</v>
          </cell>
          <cell r="D188">
            <v>1.0900000000000001</v>
          </cell>
          <cell r="E188">
            <v>251700</v>
          </cell>
          <cell r="F188">
            <v>240</v>
          </cell>
          <cell r="G188">
            <v>0</v>
          </cell>
          <cell r="H188">
            <v>251940</v>
          </cell>
        </row>
        <row r="189">
          <cell r="A189">
            <v>101100901</v>
          </cell>
          <cell r="B189" t="str">
            <v>DULOXETINA, 60mg, capsula o tableta, V.O.</v>
          </cell>
          <cell r="C189" t="str">
            <v>PRECIO UNICO</v>
          </cell>
          <cell r="D189">
            <v>1.45</v>
          </cell>
          <cell r="E189">
            <v>355068</v>
          </cell>
          <cell r="F189">
            <v>1036</v>
          </cell>
          <cell r="G189">
            <v>0</v>
          </cell>
          <cell r="H189">
            <v>356104</v>
          </cell>
        </row>
        <row r="190">
          <cell r="A190">
            <v>101101001</v>
          </cell>
          <cell r="B190" t="str">
            <v>ESCITALOPRAM 10mg, tableta, V.O</v>
          </cell>
          <cell r="C190" t="str">
            <v>PRECIO UNICO</v>
          </cell>
          <cell r="D190">
            <v>0.12</v>
          </cell>
          <cell r="E190">
            <v>24452</v>
          </cell>
          <cell r="F190">
            <v>0</v>
          </cell>
          <cell r="G190">
            <v>0</v>
          </cell>
          <cell r="H190">
            <v>24452</v>
          </cell>
        </row>
        <row r="191">
          <cell r="A191">
            <v>101101101</v>
          </cell>
          <cell r="B191" t="str">
            <v>NILOTINIB, 150mg, cápsula, V. O.</v>
          </cell>
          <cell r="C191" t="str">
            <v>PRECIO UNICO</v>
          </cell>
          <cell r="D191">
            <v>42</v>
          </cell>
          <cell r="E191">
            <v>4032</v>
          </cell>
          <cell r="F191">
            <v>0</v>
          </cell>
          <cell r="G191">
            <v>0</v>
          </cell>
          <cell r="H191">
            <v>4032</v>
          </cell>
        </row>
        <row r="192">
          <cell r="A192">
            <v>101101201</v>
          </cell>
          <cell r="B192" t="str">
            <v>PARICALCITOL 2mcg capsula V.O.</v>
          </cell>
          <cell r="C192" t="str">
            <v>PRECIO UNICO</v>
          </cell>
          <cell r="D192">
            <v>11.22</v>
          </cell>
          <cell r="E192">
            <v>2580</v>
          </cell>
          <cell r="F192">
            <v>0</v>
          </cell>
          <cell r="G192">
            <v>1440</v>
          </cell>
          <cell r="H192">
            <v>4020</v>
          </cell>
        </row>
        <row r="193">
          <cell r="A193">
            <v>101101301</v>
          </cell>
          <cell r="B193" t="str">
            <v>ZOLPIDEM, 6.25mg, tableta de liberacion prolongada, V.O</v>
          </cell>
          <cell r="C193" t="str">
            <v>PRECIO UNICO</v>
          </cell>
          <cell r="D193">
            <v>1.94</v>
          </cell>
          <cell r="E193">
            <v>311150</v>
          </cell>
          <cell r="F193">
            <v>1890</v>
          </cell>
          <cell r="G193">
            <v>70</v>
          </cell>
          <cell r="H193">
            <v>313110</v>
          </cell>
        </row>
        <row r="194">
          <cell r="A194">
            <v>101101401</v>
          </cell>
          <cell r="B194" t="str">
            <v xml:space="preserve">ZOLPIDEM, 12.5MG, TABLETA DE LIBERACIÓN PROLONGADA, V. O. </v>
          </cell>
          <cell r="C194" t="str">
            <v>PRECIO UNICO</v>
          </cell>
          <cell r="D194">
            <v>1.96</v>
          </cell>
          <cell r="E194">
            <v>125944</v>
          </cell>
          <cell r="F194">
            <v>7560</v>
          </cell>
          <cell r="G194">
            <v>476</v>
          </cell>
          <cell r="H194">
            <v>133980</v>
          </cell>
        </row>
        <row r="195">
          <cell r="A195">
            <v>101104301</v>
          </cell>
          <cell r="B195" t="str">
            <v>BICTEGRAVIR 50mg/EMTRICITABINA 200mg/TENOFOVIR 25mg Cápsula o Comprimido, V.O.</v>
          </cell>
          <cell r="C195" t="str">
            <v>PRECIO UNICO</v>
          </cell>
          <cell r="D195">
            <v>3.97</v>
          </cell>
          <cell r="E195">
            <v>0</v>
          </cell>
          <cell r="F195">
            <v>0</v>
          </cell>
          <cell r="G195">
            <v>0</v>
          </cell>
          <cell r="H195">
            <v>0</v>
          </cell>
        </row>
        <row r="196">
          <cell r="A196">
            <v>102000702</v>
          </cell>
          <cell r="B196" t="str">
            <v>METOCLOPRAMIDA 5mg/ml, solución, I.M., I.V.</v>
          </cell>
          <cell r="C196" t="str">
            <v>PRECIO UNICO</v>
          </cell>
          <cell r="D196">
            <v>0.11</v>
          </cell>
          <cell r="E196">
            <v>97738</v>
          </cell>
          <cell r="F196">
            <v>906</v>
          </cell>
          <cell r="G196">
            <v>20160</v>
          </cell>
          <cell r="H196">
            <v>118804</v>
          </cell>
        </row>
        <row r="197">
          <cell r="A197">
            <v>102000901</v>
          </cell>
          <cell r="B197" t="str">
            <v>AGUA ESTERIL, para inyectable, vial o bolsa multiuso con sello de seguridad, 50-100ml.</v>
          </cell>
          <cell r="C197" t="str">
            <v>PRECIO UNICO</v>
          </cell>
          <cell r="D197">
            <v>1.27</v>
          </cell>
          <cell r="E197">
            <v>48526</v>
          </cell>
          <cell r="F197">
            <v>4000</v>
          </cell>
          <cell r="G197">
            <v>19700</v>
          </cell>
          <cell r="H197">
            <v>72226</v>
          </cell>
        </row>
        <row r="198">
          <cell r="A198">
            <v>102001302</v>
          </cell>
          <cell r="B198" t="str">
            <v xml:space="preserve"> FLUFENAZINA DECANOATO 25mg/ml, solución, I.M.</v>
          </cell>
          <cell r="C198" t="str">
            <v>PRECIO UNICO</v>
          </cell>
          <cell r="D198">
            <v>6.9</v>
          </cell>
          <cell r="E198">
            <v>29840</v>
          </cell>
          <cell r="F198">
            <v>200</v>
          </cell>
          <cell r="G198">
            <v>10</v>
          </cell>
          <cell r="H198">
            <v>30050</v>
          </cell>
        </row>
        <row r="199">
          <cell r="A199">
            <v>102001901</v>
          </cell>
          <cell r="B199" t="str">
            <v>INMUNOGLOBULINA ANTID HUMANA 125-150mcg/ml o su equivalente en UI, solución, vial  I.M.</v>
          </cell>
          <cell r="C199" t="str">
            <v>PRECIO UNICO</v>
          </cell>
          <cell r="D199">
            <v>50</v>
          </cell>
          <cell r="E199">
            <v>0</v>
          </cell>
          <cell r="F199">
            <v>0</v>
          </cell>
          <cell r="G199">
            <v>0</v>
          </cell>
          <cell r="H199">
            <v>0</v>
          </cell>
        </row>
        <row r="200">
          <cell r="A200">
            <v>102002101</v>
          </cell>
          <cell r="B200" t="str">
            <v xml:space="preserve"> DIFENHIDRAMINA 10mg/ml, solución, I.M., I.V.</v>
          </cell>
          <cell r="C200" t="str">
            <v>PRECIO UNICO</v>
          </cell>
          <cell r="D200">
            <v>8.5</v>
          </cell>
          <cell r="E200">
            <v>100468</v>
          </cell>
          <cell r="F200">
            <v>9312</v>
          </cell>
          <cell r="G200">
            <v>10717</v>
          </cell>
          <cell r="H200">
            <v>120497</v>
          </cell>
        </row>
        <row r="201">
          <cell r="A201">
            <v>102002701</v>
          </cell>
          <cell r="B201" t="str">
            <v>ESCOPOLAMINA BUTILBROMURO (HIOSCINA) 20mg/ml, solución, I.M., I.V.</v>
          </cell>
          <cell r="C201" t="str">
            <v>PRECIO UNICO</v>
          </cell>
          <cell r="D201">
            <v>0.23</v>
          </cell>
          <cell r="E201">
            <v>9774</v>
          </cell>
          <cell r="F201">
            <v>0</v>
          </cell>
          <cell r="G201">
            <v>0</v>
          </cell>
          <cell r="H201">
            <v>9774</v>
          </cell>
        </row>
        <row r="202">
          <cell r="A202">
            <v>102003001</v>
          </cell>
          <cell r="B202" t="str">
            <v xml:space="preserve"> CALCIO GLUCONATO 10%, solución, I.V.</v>
          </cell>
          <cell r="C202" t="str">
            <v>PRECIO UNICO</v>
          </cell>
          <cell r="D202">
            <v>0.32</v>
          </cell>
          <cell r="E202">
            <v>64173</v>
          </cell>
          <cell r="F202">
            <v>5750</v>
          </cell>
          <cell r="G202">
            <v>2902</v>
          </cell>
          <cell r="H202">
            <v>72825</v>
          </cell>
        </row>
        <row r="203">
          <cell r="A203">
            <v>102003801</v>
          </cell>
          <cell r="B203" t="str">
            <v>CLORFENIRAMINA MALEATO 10mg/ml,  solución, I.M., I.V.</v>
          </cell>
          <cell r="C203" t="str">
            <v>PRECIO UNICO</v>
          </cell>
          <cell r="D203">
            <v>0.4</v>
          </cell>
          <cell r="E203">
            <v>39960</v>
          </cell>
          <cell r="F203">
            <v>4100</v>
          </cell>
          <cell r="G203">
            <v>6940</v>
          </cell>
          <cell r="H203">
            <v>51000</v>
          </cell>
        </row>
        <row r="204">
          <cell r="A204">
            <v>102004402</v>
          </cell>
          <cell r="B204" t="str">
            <v>DEXAMETASONA FOSFATO SÓDICO (LIBRE DE ALCOHOL BENCÍLICO) 4mg/ml, solución, I.M., I.V.</v>
          </cell>
          <cell r="C204" t="str">
            <v>PRECIO UNICO</v>
          </cell>
          <cell r="D204">
            <v>0.45</v>
          </cell>
          <cell r="E204">
            <v>165570</v>
          </cell>
          <cell r="F204">
            <v>18600</v>
          </cell>
          <cell r="G204">
            <v>8900</v>
          </cell>
          <cell r="H204">
            <v>193070</v>
          </cell>
        </row>
        <row r="205">
          <cell r="A205">
            <v>102004601</v>
          </cell>
          <cell r="B205" t="str">
            <v>DEXTROSA EN AGUA, al 5% en SOLUCIÓN SALINA al 0.9%, solución, envase plástico (bolsa o frasco) con equipo adaptable desechable para Infusión Intravenosa, 500ml.</v>
          </cell>
          <cell r="C205" t="str">
            <v>PRECIO UNICO</v>
          </cell>
          <cell r="D205">
            <v>0.54</v>
          </cell>
          <cell r="E205">
            <v>3993</v>
          </cell>
          <cell r="F205">
            <v>4150</v>
          </cell>
          <cell r="G205">
            <v>1825</v>
          </cell>
          <cell r="H205">
            <v>9968</v>
          </cell>
        </row>
        <row r="206">
          <cell r="A206">
            <v>102004701</v>
          </cell>
          <cell r="B206" t="str">
            <v>DEXTROSA EN AGUA, al 5% en SOLUCIÓN SALINA al 0.9%, solución, envase plástico (bolsa o frasco), con equipo adaptable desechable para Infusión Intravenosa, 1,000ml.</v>
          </cell>
          <cell r="C206" t="str">
            <v>PRECIO UNICO</v>
          </cell>
          <cell r="D206">
            <v>0.75</v>
          </cell>
          <cell r="E206">
            <v>9048</v>
          </cell>
          <cell r="F206">
            <v>960</v>
          </cell>
          <cell r="G206">
            <v>2400</v>
          </cell>
          <cell r="H206">
            <v>12408</v>
          </cell>
        </row>
        <row r="207">
          <cell r="A207">
            <v>102004801</v>
          </cell>
          <cell r="B207" t="str">
            <v>DEXTROSA EN AGUA, al 5%, solución, envase plástico (bolsa o frasco), con equipo adaptable desechable para Infusión Intravenosa, 500ml.</v>
          </cell>
          <cell r="C207" t="str">
            <v>PRECIO UNICO</v>
          </cell>
          <cell r="D207">
            <v>0.54</v>
          </cell>
          <cell r="E207">
            <v>8564</v>
          </cell>
          <cell r="F207">
            <v>2433</v>
          </cell>
          <cell r="G207">
            <v>13350</v>
          </cell>
          <cell r="H207">
            <v>24347</v>
          </cell>
        </row>
        <row r="208">
          <cell r="A208">
            <v>102004901</v>
          </cell>
          <cell r="B208" t="str">
            <v>DEXTROSA EN AGUA, al 5%, solución, envase plástico (bolsa o frasco), con equipo adaptable desechable para Infusión intravenosa, 1,000ml.</v>
          </cell>
          <cell r="C208" t="str">
            <v>PRECIO UNICO</v>
          </cell>
          <cell r="D208">
            <v>0.73</v>
          </cell>
          <cell r="E208">
            <v>30499</v>
          </cell>
          <cell r="F208">
            <v>1604</v>
          </cell>
          <cell r="G208">
            <v>1104</v>
          </cell>
          <cell r="H208">
            <v>33207</v>
          </cell>
        </row>
        <row r="209">
          <cell r="A209">
            <v>102005001</v>
          </cell>
          <cell r="B209" t="str">
            <v>DEXTROSA EN AGUA, al 10%, solución, envase plástico (bolsa o frasco), con equipo adaptable desechable para Infusión Intravenosa, 500 ml. I.V.</v>
          </cell>
          <cell r="C209" t="str">
            <v>PRECIO UNICO</v>
          </cell>
          <cell r="D209">
            <v>0.67</v>
          </cell>
          <cell r="E209">
            <v>15603</v>
          </cell>
          <cell r="F209">
            <v>525</v>
          </cell>
          <cell r="G209">
            <v>2076</v>
          </cell>
          <cell r="H209">
            <v>18204</v>
          </cell>
        </row>
        <row r="210">
          <cell r="A210">
            <v>102005302</v>
          </cell>
          <cell r="B210" t="str">
            <v>DEXTROSA al 50%, solución, vial o frasco o bolsa, 50-100ml, I.V.</v>
          </cell>
          <cell r="C210" t="str">
            <v>PRECIO UNICO</v>
          </cell>
          <cell r="D210">
            <v>0.5</v>
          </cell>
          <cell r="E210">
            <v>18158</v>
          </cell>
          <cell r="F210">
            <v>4090</v>
          </cell>
          <cell r="G210">
            <v>3750</v>
          </cell>
          <cell r="H210">
            <v>25998</v>
          </cell>
        </row>
        <row r="211">
          <cell r="A211">
            <v>102005901</v>
          </cell>
          <cell r="B211" t="str">
            <v>EFEDRINA SULFATO 25-60mg/ml, solución,  I.V.</v>
          </cell>
          <cell r="C211" t="str">
            <v>TRAMITE USUAL</v>
          </cell>
          <cell r="D211">
            <v>5</v>
          </cell>
          <cell r="E211">
            <v>28742</v>
          </cell>
          <cell r="F211">
            <v>680</v>
          </cell>
          <cell r="G211">
            <v>498</v>
          </cell>
          <cell r="H211">
            <v>29920</v>
          </cell>
        </row>
        <row r="212">
          <cell r="A212">
            <v>102007401</v>
          </cell>
          <cell r="B212" t="str">
            <v>NALOXONA 0.4mg/ml, solución, I.M., I.V., S.C.</v>
          </cell>
          <cell r="C212" t="str">
            <v>TRAMITE USUAL</v>
          </cell>
          <cell r="D212">
            <v>3.15</v>
          </cell>
          <cell r="E212">
            <v>239</v>
          </cell>
          <cell r="F212">
            <v>40</v>
          </cell>
          <cell r="G212">
            <v>0</v>
          </cell>
          <cell r="H212">
            <v>279</v>
          </cell>
        </row>
        <row r="213">
          <cell r="A213">
            <v>102008501</v>
          </cell>
          <cell r="B213" t="str">
            <v>Bleomicina sulfato, 15 UI, polvo liofilizado, vial, S.C., I.M.                    RENGLÓN MODIFICADO EN NOVIEMBRE 2021, QUEDÓ ASÍ: BLEOMICINA SULFATO 15U,  polvo liofilizado, S.C., I.M., I.V.</v>
          </cell>
          <cell r="C213" t="str">
            <v>TRAMITE USUAL</v>
          </cell>
          <cell r="D213">
            <v>59.48</v>
          </cell>
          <cell r="E213">
            <v>224</v>
          </cell>
          <cell r="F213">
            <v>0</v>
          </cell>
          <cell r="G213">
            <v>0</v>
          </cell>
          <cell r="H213">
            <v>224</v>
          </cell>
        </row>
        <row r="214">
          <cell r="A214">
            <v>102008901</v>
          </cell>
          <cell r="B214" t="str">
            <v>DOXORUBICINA CLORHIDRATO 10mg-50mg, polvo liofilizado o solución, vial o ampolla, I.V.   (x50mg)         RENGLON MODIFICADO EN NOVIEMBRE 2021 RESOLUCION N° 55,079-2021-J.D. : DOXORUBICINA CLORHIDRATO 10mg-50mg, polvo liofilizado o solución, I.V.</v>
          </cell>
          <cell r="C214" t="str">
            <v>PRECIO UNICO</v>
          </cell>
          <cell r="D214">
            <v>13.91</v>
          </cell>
          <cell r="E214">
            <v>0</v>
          </cell>
          <cell r="F214">
            <v>0</v>
          </cell>
          <cell r="G214">
            <v>0</v>
          </cell>
          <cell r="H214">
            <v>0</v>
          </cell>
        </row>
        <row r="215">
          <cell r="A215">
            <v>102009401</v>
          </cell>
          <cell r="B215" t="str">
            <v>RINGER LACTATO, solución, envase plástico (bolsa o frasco), con equipo adaptable desechable para Infusión Intravenosa 1,000ml.</v>
          </cell>
          <cell r="C215" t="str">
            <v>PRECIO UNICO</v>
          </cell>
          <cell r="D215">
            <v>0.72</v>
          </cell>
          <cell r="E215">
            <v>32160</v>
          </cell>
          <cell r="F215">
            <v>10474</v>
          </cell>
          <cell r="G215">
            <v>0</v>
          </cell>
          <cell r="H215">
            <v>42634</v>
          </cell>
        </row>
        <row r="216">
          <cell r="A216">
            <v>102009501</v>
          </cell>
          <cell r="B216" t="str">
            <v>MULTIVITAMINAS, polvo liofilizado, I.V.</v>
          </cell>
          <cell r="C216" t="str">
            <v>TRAMITE USUAL</v>
          </cell>
          <cell r="D216">
            <v>3.15</v>
          </cell>
          <cell r="E216">
            <v>0</v>
          </cell>
          <cell r="F216">
            <v>0</v>
          </cell>
          <cell r="G216">
            <v>0</v>
          </cell>
          <cell r="H216">
            <v>0</v>
          </cell>
        </row>
        <row r="217">
          <cell r="A217">
            <v>102010701</v>
          </cell>
          <cell r="B217" t="str">
            <v>RINGER LACTATO, solución, envase plástico (bolsa o frasco), con equipo adaptable desechable para Infusión Intravenosa, 500ml.</v>
          </cell>
          <cell r="C217" t="str">
            <v>PRECIO UNICO</v>
          </cell>
          <cell r="D217">
            <v>0.62</v>
          </cell>
          <cell r="E217">
            <v>3250</v>
          </cell>
          <cell r="F217">
            <v>4226</v>
          </cell>
          <cell r="G217">
            <v>665</v>
          </cell>
          <cell r="H217">
            <v>8141</v>
          </cell>
        </row>
        <row r="218">
          <cell r="A218">
            <v>102011701</v>
          </cell>
          <cell r="B218" t="str">
            <v>MAGNESIO SULFATO 10%, solución,  I.V.</v>
          </cell>
          <cell r="C218" t="str">
            <v>PRECIO UNICO</v>
          </cell>
          <cell r="D218">
            <v>0.22</v>
          </cell>
          <cell r="E218">
            <v>25110</v>
          </cell>
          <cell r="F218">
            <v>5785</v>
          </cell>
          <cell r="G218">
            <v>8070</v>
          </cell>
          <cell r="H218">
            <v>38965</v>
          </cell>
        </row>
        <row r="219">
          <cell r="A219">
            <v>102011801</v>
          </cell>
          <cell r="B219" t="str">
            <v xml:space="preserve"> PETIDINA (MEPERIDINA) 50mg/ml, solución, I.M., I.V. </v>
          </cell>
          <cell r="C219" t="str">
            <v>PRECIO UNICO</v>
          </cell>
          <cell r="D219">
            <v>2.06</v>
          </cell>
          <cell r="E219">
            <v>25152</v>
          </cell>
          <cell r="F219">
            <v>5170</v>
          </cell>
          <cell r="G219">
            <v>5620</v>
          </cell>
          <cell r="H219">
            <v>35942</v>
          </cell>
        </row>
        <row r="220">
          <cell r="A220">
            <v>102013401</v>
          </cell>
          <cell r="B220" t="str">
            <v xml:space="preserve"> NOREPINEFRINA BITARTRATO (sal), equivalente a NOREPINEFRINA (base) 1mg/ml, solución, I.V.</v>
          </cell>
          <cell r="C220" t="str">
            <v>PRECIO UNICO</v>
          </cell>
          <cell r="D220">
            <v>0.67</v>
          </cell>
          <cell r="E220">
            <v>39953</v>
          </cell>
          <cell r="F220">
            <v>9261</v>
          </cell>
          <cell r="G220">
            <v>17420</v>
          </cell>
          <cell r="H220">
            <v>66634</v>
          </cell>
        </row>
        <row r="221">
          <cell r="A221">
            <v>102013601</v>
          </cell>
          <cell r="B221" t="str">
            <v xml:space="preserve">BENCILPENICILINA BENZATÍNICA 2,400,000UI, polvo liofilizado, I.M.                                                                                   </v>
          </cell>
          <cell r="C221" t="str">
            <v>TRAMITE USUAL</v>
          </cell>
          <cell r="D221">
            <v>0.41</v>
          </cell>
          <cell r="E221">
            <v>1800</v>
          </cell>
          <cell r="F221">
            <v>1665</v>
          </cell>
          <cell r="G221">
            <v>0</v>
          </cell>
          <cell r="H221">
            <v>3465</v>
          </cell>
        </row>
        <row r="222">
          <cell r="A222">
            <v>102013701</v>
          </cell>
          <cell r="B222" t="str">
            <v xml:space="preserve">ANTAGONISTAS DE RECEPTORES 5-HT3: ONDANSETRÓN CLORHIDRATO 2mg/ml, solución, ampolla, 4ml,  I.V., o TROPISETRÓN 1mg/ml, solución, ampolla, 5ml, I.V., o GRANISETRÓN 1mg/ml, solución, ampolla, 3ml, I.V.                                                                              RENGLON MODIFICADO EN NOVIEMBRE 2021 RESOLUCION N° 55,079-2021-J.D. : ANTAGONISTAS DE RECEPTORES 5-HT3: ONDANSETRÓN CLORHIDRATO 2mg/ml, solución, I.V., o TROPISETRÓN 1mg/ml, solución,I.V., o GRANISETRÓN 1mg/ml, solución, I.V.       </v>
          </cell>
          <cell r="C222" t="str">
            <v>PRECIO UNICO</v>
          </cell>
          <cell r="D222">
            <v>0.55000000000000004</v>
          </cell>
          <cell r="E222">
            <v>1594</v>
          </cell>
          <cell r="F222">
            <v>5869</v>
          </cell>
          <cell r="G222">
            <v>1902</v>
          </cell>
          <cell r="H222">
            <v>9365</v>
          </cell>
        </row>
        <row r="223">
          <cell r="A223">
            <v>102013801</v>
          </cell>
          <cell r="B223" t="str">
            <v xml:space="preserve"> OLIGOELEMENTOS o ELEMENTOS TRAZAS PARA PEDIATRÍA CON ZINC, COBRE, MANGANESO, solución, I.V.  </v>
          </cell>
          <cell r="C223" t="str">
            <v>PRECIO UNICO</v>
          </cell>
          <cell r="D223">
            <v>2.6</v>
          </cell>
          <cell r="E223">
            <v>276</v>
          </cell>
          <cell r="F223">
            <v>0</v>
          </cell>
          <cell r="G223">
            <v>220</v>
          </cell>
          <cell r="H223">
            <v>496</v>
          </cell>
        </row>
        <row r="224">
          <cell r="A224">
            <v>102013901</v>
          </cell>
          <cell r="B224" t="str">
            <v xml:space="preserve"> ATRACURIO BESILATO 10mg/ml, solución, I.V.</v>
          </cell>
          <cell r="C224" t="str">
            <v>PRECIO UNICO</v>
          </cell>
          <cell r="D224">
            <v>1.1000000000000001</v>
          </cell>
          <cell r="E224">
            <v>130146</v>
          </cell>
          <cell r="F224">
            <v>4674</v>
          </cell>
          <cell r="G224">
            <v>1340</v>
          </cell>
          <cell r="H224">
            <v>136160</v>
          </cell>
        </row>
        <row r="225">
          <cell r="A225">
            <v>102014001</v>
          </cell>
          <cell r="B225" t="str">
            <v xml:space="preserve"> BENCILPENICILINA SÓDICA 1,000,000UI, polvo liofilizado, I.V. </v>
          </cell>
          <cell r="C225" t="str">
            <v>PRECIO UNICO</v>
          </cell>
          <cell r="D225">
            <v>0.42</v>
          </cell>
          <cell r="E225">
            <v>5140</v>
          </cell>
          <cell r="F225">
            <v>1584</v>
          </cell>
          <cell r="G225">
            <v>0</v>
          </cell>
          <cell r="H225">
            <v>6724</v>
          </cell>
        </row>
        <row r="226">
          <cell r="A226">
            <v>102014101</v>
          </cell>
          <cell r="B226" t="str">
            <v xml:space="preserve">BENCILPENICILINA PROCAÍNICA 600,000 – 800,000UI, con o sin BENCILPENICILINA cristalina SÓDICA o POTÁSICA, polvo liofilizado, I.M. </v>
          </cell>
          <cell r="C226" t="str">
            <v>PRECIO UNICO</v>
          </cell>
          <cell r="D226">
            <v>0.26</v>
          </cell>
          <cell r="E226">
            <v>7460</v>
          </cell>
          <cell r="F226">
            <v>15866</v>
          </cell>
          <cell r="G226">
            <v>12594</v>
          </cell>
          <cell r="H226">
            <v>35920</v>
          </cell>
        </row>
        <row r="227">
          <cell r="A227">
            <v>102014501</v>
          </cell>
          <cell r="B227" t="str">
            <v xml:space="preserve"> VASOPRESINA ACUOSA 10U/0.5ml, solución, S.C., I.M., I.V.</v>
          </cell>
          <cell r="C227" t="str">
            <v>PRECIO UNICO</v>
          </cell>
          <cell r="D227">
            <v>5.48</v>
          </cell>
          <cell r="E227">
            <v>12772</v>
          </cell>
          <cell r="F227">
            <v>0</v>
          </cell>
          <cell r="G227">
            <v>0</v>
          </cell>
          <cell r="H227">
            <v>12772</v>
          </cell>
        </row>
        <row r="228">
          <cell r="A228">
            <v>102014701</v>
          </cell>
          <cell r="B228" t="str">
            <v>RANITIDINA CLORHIDRATO 50mg, solución, I.M., I.V.</v>
          </cell>
          <cell r="C228" t="str">
            <v>PRECIO UNICO</v>
          </cell>
          <cell r="D228">
            <v>0.14000000000000001</v>
          </cell>
          <cell r="E228">
            <v>28184</v>
          </cell>
          <cell r="F228">
            <v>110949</v>
          </cell>
          <cell r="G228">
            <v>8320</v>
          </cell>
          <cell r="H228">
            <v>147453</v>
          </cell>
        </row>
        <row r="229">
          <cell r="A229">
            <v>102014901</v>
          </cell>
          <cell r="B229" t="str">
            <v>POTASIO CLORURO 2mEq/ml, solución, I.V.</v>
          </cell>
          <cell r="C229" t="str">
            <v>PRECIO UNICO</v>
          </cell>
          <cell r="D229">
            <v>0.46</v>
          </cell>
          <cell r="E229">
            <v>0</v>
          </cell>
          <cell r="F229">
            <v>5776</v>
          </cell>
          <cell r="G229">
            <v>0</v>
          </cell>
          <cell r="H229">
            <v>5776</v>
          </cell>
        </row>
        <row r="230">
          <cell r="A230">
            <v>102016401</v>
          </cell>
          <cell r="B230" t="str">
            <v>NEOSTIGMINA METILSULFATO 0.5mg/ml, solución, I.M., I.V., S.C.</v>
          </cell>
          <cell r="C230" t="str">
            <v>TRAMITE USUAL</v>
          </cell>
          <cell r="D230">
            <v>0.29499999999999998</v>
          </cell>
          <cell r="E230">
            <v>0</v>
          </cell>
          <cell r="F230">
            <v>1478</v>
          </cell>
          <cell r="G230">
            <v>0</v>
          </cell>
          <cell r="H230">
            <v>1478</v>
          </cell>
        </row>
        <row r="231">
          <cell r="A231">
            <v>102017101</v>
          </cell>
          <cell r="B231" t="str">
            <v xml:space="preserve"> METILPREDNISOLONA ACETATO o TRIAMCINOLONA ACETONIDO o DIACETATO: 40mg/ml, solución, Intramuscular; Intraarticular, Tejidos Blandos e Intralesional.</v>
          </cell>
          <cell r="C231" t="str">
            <v>PRECIO UNICO</v>
          </cell>
          <cell r="D231">
            <v>2.2599999999999998</v>
          </cell>
          <cell r="E231">
            <v>74970</v>
          </cell>
          <cell r="F231">
            <v>3816</v>
          </cell>
          <cell r="G231">
            <v>9710</v>
          </cell>
          <cell r="H231">
            <v>88496</v>
          </cell>
        </row>
        <row r="232">
          <cell r="A232">
            <v>102017401</v>
          </cell>
          <cell r="B232" t="str">
            <v>SODIO CLORURO, al 0.9%, solución, envase plástico (bolsa o frasco), con equipo adaptable desechable para Infusión Intravenosa, 500ml.</v>
          </cell>
          <cell r="C232" t="str">
            <v>PRECIO UNICO</v>
          </cell>
          <cell r="D232">
            <v>0.54</v>
          </cell>
          <cell r="E232">
            <v>161845</v>
          </cell>
          <cell r="F232">
            <v>4320</v>
          </cell>
          <cell r="G232">
            <v>5832</v>
          </cell>
          <cell r="H232">
            <v>171997</v>
          </cell>
        </row>
        <row r="233">
          <cell r="A233">
            <v>102017602</v>
          </cell>
          <cell r="B233" t="str">
            <v>SODIO CLORURO, al 0.9%, solución, envase plástico (bolsa o frasco), con equipo adaptable desechable para Infusión Intravenosa, 1,000ml.</v>
          </cell>
          <cell r="C233" t="str">
            <v>PRECIO UNICO</v>
          </cell>
          <cell r="D233">
            <v>0.67</v>
          </cell>
          <cell r="E233">
            <v>62295</v>
          </cell>
          <cell r="F233">
            <v>14952</v>
          </cell>
          <cell r="G233">
            <v>15192</v>
          </cell>
          <cell r="H233">
            <v>92439</v>
          </cell>
        </row>
        <row r="234">
          <cell r="A234">
            <v>102018101</v>
          </cell>
          <cell r="B234" t="str">
            <v xml:space="preserve"> SODIO BICARBONATO 7.5%, solución hipertónica, I.V.</v>
          </cell>
          <cell r="C234" t="str">
            <v>PRECIO UNICO</v>
          </cell>
          <cell r="D234">
            <v>1.7</v>
          </cell>
          <cell r="E234">
            <v>104369</v>
          </cell>
          <cell r="F234">
            <v>865</v>
          </cell>
          <cell r="G234">
            <v>1132</v>
          </cell>
          <cell r="H234">
            <v>106366</v>
          </cell>
        </row>
        <row r="235">
          <cell r="A235">
            <v>102019001</v>
          </cell>
          <cell r="B235" t="str">
            <v xml:space="preserve"> SODIO CLORURO 20-25%, solución hipertónica, I.V.</v>
          </cell>
          <cell r="C235" t="str">
            <v>PRECIO UNICO</v>
          </cell>
          <cell r="D235">
            <v>27.24</v>
          </cell>
          <cell r="E235">
            <v>35840</v>
          </cell>
          <cell r="F235">
            <v>1680</v>
          </cell>
          <cell r="G235">
            <v>0</v>
          </cell>
          <cell r="H235">
            <v>37520</v>
          </cell>
        </row>
        <row r="236">
          <cell r="A236">
            <v>102019101</v>
          </cell>
          <cell r="B236" t="str">
            <v>HIDROCORTISONA SUCCINATO SÓDICO 50mg/ml, polvo liofilizado, I.M., I.V.</v>
          </cell>
          <cell r="C236" t="str">
            <v>TRAMITE USUAL</v>
          </cell>
          <cell r="D236">
            <v>2.52</v>
          </cell>
          <cell r="E236">
            <v>0</v>
          </cell>
          <cell r="F236">
            <v>0</v>
          </cell>
          <cell r="G236">
            <v>0</v>
          </cell>
          <cell r="H236">
            <v>0</v>
          </cell>
        </row>
        <row r="237">
          <cell r="A237">
            <v>102020101</v>
          </cell>
          <cell r="B237" t="str">
            <v xml:space="preserve"> OXITOCINA SINTÉTICA 5-10UI/ml, solución, I.V.</v>
          </cell>
          <cell r="C237" t="str">
            <v>PRECIO UNICO</v>
          </cell>
          <cell r="D237">
            <v>0.14000000000000001</v>
          </cell>
          <cell r="E237">
            <v>155942</v>
          </cell>
          <cell r="F237">
            <v>4400</v>
          </cell>
          <cell r="G237">
            <v>185152</v>
          </cell>
          <cell r="H237">
            <v>345494</v>
          </cell>
        </row>
        <row r="238">
          <cell r="A238">
            <v>102020401</v>
          </cell>
          <cell r="B238" t="str">
            <v>TESTOSTERONA CIPIONATO o ENANTATO o PROPIONATO, larga acción, 100–250mg/ml, solución, I.M.</v>
          </cell>
          <cell r="C238" t="str">
            <v>TRAMITE USUAL</v>
          </cell>
          <cell r="D238">
            <v>12.88</v>
          </cell>
          <cell r="E238">
            <v>0</v>
          </cell>
          <cell r="F238">
            <v>0</v>
          </cell>
          <cell r="G238">
            <v>0</v>
          </cell>
          <cell r="H238">
            <v>0</v>
          </cell>
        </row>
        <row r="239">
          <cell r="A239">
            <v>102022701</v>
          </cell>
          <cell r="B239" t="str">
            <v xml:space="preserve"> CIANOCOBALAMINA 1,000mcg/ml, solución, I.M.</v>
          </cell>
          <cell r="C239" t="str">
            <v>PRECIO UNICO</v>
          </cell>
          <cell r="D239">
            <v>0.16</v>
          </cell>
          <cell r="E239">
            <v>30</v>
          </cell>
          <cell r="F239">
            <v>0</v>
          </cell>
          <cell r="G239">
            <v>0</v>
          </cell>
          <cell r="H239">
            <v>30</v>
          </cell>
        </row>
        <row r="240">
          <cell r="A240">
            <v>102023801</v>
          </cell>
          <cell r="B240" t="str">
            <v xml:space="preserve"> AMPICILINA SÓDICA 1g, polvo liofilizado, I.M., I.V.</v>
          </cell>
          <cell r="C240" t="str">
            <v>PRECIO UNICO</v>
          </cell>
          <cell r="D240">
            <v>0.19</v>
          </cell>
          <cell r="E240">
            <v>55350</v>
          </cell>
          <cell r="F240">
            <v>16760</v>
          </cell>
          <cell r="G240">
            <v>32188</v>
          </cell>
          <cell r="H240">
            <v>104298</v>
          </cell>
        </row>
        <row r="241">
          <cell r="A241">
            <v>102023901</v>
          </cell>
          <cell r="B241" t="str">
            <v xml:space="preserve"> BIPERIDENO LACTATO 5mg/ml, solución, I.M., I.V.</v>
          </cell>
          <cell r="C241" t="str">
            <v>PRECIO UNICO</v>
          </cell>
          <cell r="D241">
            <v>1.69</v>
          </cell>
          <cell r="E241">
            <v>0</v>
          </cell>
          <cell r="F241">
            <v>84</v>
          </cell>
          <cell r="G241">
            <v>0</v>
          </cell>
          <cell r="H241">
            <v>84</v>
          </cell>
        </row>
        <row r="242">
          <cell r="A242">
            <v>102025001</v>
          </cell>
          <cell r="B242" t="str">
            <v xml:space="preserve"> VINBLASTINA SULFATO 10mg, polvo liofilizado, I.V.</v>
          </cell>
          <cell r="C242" t="str">
            <v>PRECIO UNICO</v>
          </cell>
          <cell r="D242">
            <v>33.28</v>
          </cell>
          <cell r="E242">
            <v>348</v>
          </cell>
          <cell r="F242">
            <v>0</v>
          </cell>
          <cell r="G242">
            <v>60</v>
          </cell>
          <cell r="H242">
            <v>408</v>
          </cell>
        </row>
        <row r="243">
          <cell r="A243">
            <v>102026001</v>
          </cell>
          <cell r="B243" t="str">
            <v xml:space="preserve">CITARABINA 100mg, polvo liofilizado,  vial,  I.V.              CITARABINA 100mg, polvo liofilizado,   I.V.     </v>
          </cell>
          <cell r="C243" t="str">
            <v>PRECIO UNICO</v>
          </cell>
          <cell r="D243">
            <v>6.13</v>
          </cell>
          <cell r="E243">
            <v>24722</v>
          </cell>
          <cell r="F243">
            <v>0</v>
          </cell>
          <cell r="G243">
            <v>240</v>
          </cell>
          <cell r="H243">
            <v>24962</v>
          </cell>
        </row>
        <row r="244">
          <cell r="A244">
            <v>102026801</v>
          </cell>
          <cell r="B244" t="str">
            <v xml:space="preserve"> LIGNOCAÍNA (LIDOCAÍNA) 2%, con preservativo, solución, I.M., I.V.</v>
          </cell>
          <cell r="C244" t="str">
            <v>PRECIO UNICO</v>
          </cell>
          <cell r="D244">
            <v>1.2</v>
          </cell>
          <cell r="E244">
            <v>15762</v>
          </cell>
          <cell r="F244">
            <v>15860</v>
          </cell>
          <cell r="G244">
            <v>450</v>
          </cell>
          <cell r="H244">
            <v>32072</v>
          </cell>
        </row>
        <row r="245">
          <cell r="A245">
            <v>102027801</v>
          </cell>
          <cell r="B245" t="str">
            <v xml:space="preserve"> MEDROXIPROGESTERONA, larga acción, 150mg/ml, solución, I.M.</v>
          </cell>
          <cell r="C245" t="str">
            <v>PRECIO UNICO</v>
          </cell>
          <cell r="D245">
            <v>2.96</v>
          </cell>
          <cell r="E245">
            <v>13502</v>
          </cell>
          <cell r="F245">
            <v>2552</v>
          </cell>
          <cell r="G245">
            <v>30</v>
          </cell>
          <cell r="H245">
            <v>16084</v>
          </cell>
        </row>
        <row r="246">
          <cell r="A246">
            <v>102030701</v>
          </cell>
          <cell r="B246" t="str">
            <v xml:space="preserve">FENTANILO 0.05mg/ml, solución, ampolla o vial, 2ml, I.M., I.V. (Control Narcóticos).                                   RENGLON MODIFICADO EN NOVIEMBRE 2021: FENTANILO 0.05mg/ml, I.M., I.V. (Control Narcóticos).     </v>
          </cell>
          <cell r="C246" t="str">
            <v>PRECIO UNICO</v>
          </cell>
          <cell r="D246">
            <v>0.64</v>
          </cell>
          <cell r="E246">
            <v>398958</v>
          </cell>
          <cell r="F246">
            <v>75580</v>
          </cell>
          <cell r="G246">
            <v>23800</v>
          </cell>
          <cell r="H246">
            <v>498338</v>
          </cell>
        </row>
        <row r="247">
          <cell r="A247">
            <v>102031702</v>
          </cell>
          <cell r="B247" t="str">
            <v xml:space="preserve"> FUROSEMIDA 10mg/ml, solución,  I.M., I.V.</v>
          </cell>
          <cell r="C247" t="str">
            <v>PRECIO UNICO</v>
          </cell>
          <cell r="D247">
            <v>0.12</v>
          </cell>
          <cell r="E247">
            <v>320025</v>
          </cell>
          <cell r="F247">
            <v>5282</v>
          </cell>
          <cell r="G247">
            <v>5793</v>
          </cell>
          <cell r="H247">
            <v>331100</v>
          </cell>
        </row>
        <row r="248">
          <cell r="A248">
            <v>102032401</v>
          </cell>
          <cell r="B248" t="str">
            <v xml:space="preserve">ATROPINA SULFATO 1mg/ml, solución,  S.C., I.M., I.V.   </v>
          </cell>
          <cell r="C248" t="str">
            <v>TRAMITE USUAL</v>
          </cell>
          <cell r="D248">
            <v>0.52</v>
          </cell>
          <cell r="E248">
            <v>0</v>
          </cell>
          <cell r="F248">
            <v>0</v>
          </cell>
          <cell r="G248">
            <v>0</v>
          </cell>
          <cell r="H248">
            <v>0</v>
          </cell>
        </row>
        <row r="249">
          <cell r="A249">
            <v>102033301</v>
          </cell>
          <cell r="B249" t="str">
            <v xml:space="preserve">GENTAMICINA SULFATO 40mg/ml, solución, ampolla o vial, I.M., I.V.                                                                             RENGLON MODIFICADO EN NOVIEMBRE 2021 RESOLUCION N° 55,079-2021-J.D. : GENTAMICINA SULFATO 40mg/ml, solución, I.M., I.V.   </v>
          </cell>
          <cell r="C249" t="str">
            <v>PRECIO UNICO</v>
          </cell>
          <cell r="D249">
            <v>0.18</v>
          </cell>
          <cell r="E249">
            <v>0</v>
          </cell>
          <cell r="F249">
            <v>7002</v>
          </cell>
          <cell r="G249">
            <v>4484</v>
          </cell>
          <cell r="H249">
            <v>11486</v>
          </cell>
        </row>
        <row r="250">
          <cell r="A250">
            <v>102037201</v>
          </cell>
          <cell r="B250" t="str">
            <v>KETAMINA 50mg/ml, solución, I.M., I.V.</v>
          </cell>
          <cell r="C250" t="str">
            <v>TRAMITE USUAL</v>
          </cell>
          <cell r="D250">
            <v>6.2</v>
          </cell>
          <cell r="E250">
            <v>0</v>
          </cell>
          <cell r="F250">
            <v>0</v>
          </cell>
          <cell r="G250">
            <v>0</v>
          </cell>
          <cell r="H250">
            <v>0</v>
          </cell>
        </row>
        <row r="251">
          <cell r="A251">
            <v>102037401</v>
          </cell>
          <cell r="B251" t="str">
            <v>CICLOFOSFAMIDA 500mg–1g,  polvo liofilizado, I.V.</v>
          </cell>
          <cell r="C251" t="str">
            <v>PRECIO UNICO</v>
          </cell>
          <cell r="D251">
            <v>11</v>
          </cell>
          <cell r="E251">
            <v>318</v>
          </cell>
          <cell r="F251">
            <v>0</v>
          </cell>
          <cell r="G251">
            <v>0</v>
          </cell>
          <cell r="H251">
            <v>318</v>
          </cell>
        </row>
        <row r="252">
          <cell r="A252">
            <v>102037601</v>
          </cell>
          <cell r="B252" t="str">
            <v xml:space="preserve"> MANITOL 20%, solución para Infusión Intravenosa, con equipo adaptable desechable I.V., (con filtro).</v>
          </cell>
          <cell r="C252" t="str">
            <v>PRECIO UNICO</v>
          </cell>
          <cell r="D252">
            <v>0.97</v>
          </cell>
          <cell r="E252">
            <v>284</v>
          </cell>
          <cell r="F252">
            <v>908</v>
          </cell>
          <cell r="G252">
            <v>1272</v>
          </cell>
          <cell r="H252">
            <v>2464</v>
          </cell>
        </row>
        <row r="253">
          <cell r="A253">
            <v>102040101</v>
          </cell>
          <cell r="B253" t="str">
            <v xml:space="preserve"> HALOPERIDOL 5mg/ml, solución,  I.M.</v>
          </cell>
          <cell r="C253" t="str">
            <v>PRECIO UNICO</v>
          </cell>
          <cell r="D253">
            <v>0.79</v>
          </cell>
          <cell r="E253">
            <v>6298</v>
          </cell>
          <cell r="F253">
            <v>2638</v>
          </cell>
          <cell r="G253">
            <v>5208</v>
          </cell>
          <cell r="H253">
            <v>14144</v>
          </cell>
        </row>
        <row r="254">
          <cell r="A254">
            <v>102041301</v>
          </cell>
          <cell r="B254" t="str">
            <v xml:space="preserve"> HIDRALAZINA CLORHIDRATO 20mg/ml, polvo o solución, I.M., I.V.</v>
          </cell>
          <cell r="C254" t="str">
            <v>PRECIO UNICO</v>
          </cell>
          <cell r="D254">
            <v>8.6300000000000008</v>
          </cell>
          <cell r="E254">
            <v>14980</v>
          </cell>
          <cell r="F254">
            <v>1847</v>
          </cell>
          <cell r="G254">
            <v>20</v>
          </cell>
          <cell r="H254">
            <v>16847</v>
          </cell>
        </row>
        <row r="255">
          <cell r="A255">
            <v>102041901</v>
          </cell>
          <cell r="B255" t="str">
            <v xml:space="preserve"> OXACILINA SÓDICA 1g, polvo liofilizado, I.V.</v>
          </cell>
          <cell r="C255" t="str">
            <v>PRECIO UNICO</v>
          </cell>
          <cell r="D255">
            <v>0.21</v>
          </cell>
          <cell r="E255">
            <v>14450</v>
          </cell>
          <cell r="F255">
            <v>63162</v>
          </cell>
          <cell r="G255">
            <v>3300</v>
          </cell>
          <cell r="H255">
            <v>80912</v>
          </cell>
        </row>
        <row r="256">
          <cell r="A256">
            <v>102042601</v>
          </cell>
          <cell r="B256" t="str">
            <v>DACARBAZINA CITRATO  200mg, polvo liofilizado, I. V.</v>
          </cell>
          <cell r="C256" t="str">
            <v>TRAMITE USUAL</v>
          </cell>
          <cell r="D256">
            <v>7.89</v>
          </cell>
          <cell r="E256">
            <v>1178</v>
          </cell>
          <cell r="F256">
            <v>0</v>
          </cell>
          <cell r="G256">
            <v>1136</v>
          </cell>
          <cell r="H256">
            <v>2314</v>
          </cell>
        </row>
        <row r="257">
          <cell r="A257">
            <v>102043901</v>
          </cell>
          <cell r="B257" t="str">
            <v xml:space="preserve">AMIKACINA SULFATO 250mg/ml, solución,  ampolla o vial, 2ml, I.M., I.V.                                                                                                       RENGLON MODIFICADO EN NOVIEMBRE 2021 RESOLUCION N° 55,079-2021-J.D. : AMIKACINA SULFATO 250 MG/ML, solución, I.M., I.V.                                                                                                                  </v>
          </cell>
          <cell r="C257" t="str">
            <v>PRECIO UNICO</v>
          </cell>
          <cell r="D257">
            <v>0.43</v>
          </cell>
          <cell r="E257">
            <v>6282</v>
          </cell>
          <cell r="F257">
            <v>1396</v>
          </cell>
          <cell r="G257">
            <v>1232</v>
          </cell>
          <cell r="H257">
            <v>8910</v>
          </cell>
        </row>
        <row r="258">
          <cell r="A258">
            <v>102044201</v>
          </cell>
          <cell r="B258" t="str">
            <v xml:space="preserve"> BUPIVACAÍNA CLORHIDRATO 0.5%, solución, Vía Parenteral.</v>
          </cell>
          <cell r="C258" t="str">
            <v>PRECIO UNICO</v>
          </cell>
          <cell r="D258">
            <v>1.93</v>
          </cell>
          <cell r="E258">
            <v>6724</v>
          </cell>
          <cell r="F258">
            <v>1190</v>
          </cell>
          <cell r="G258">
            <v>1600</v>
          </cell>
          <cell r="H258">
            <v>9514</v>
          </cell>
        </row>
        <row r="259">
          <cell r="A259">
            <v>102044501</v>
          </cell>
          <cell r="B259" t="str">
            <v>DICLOFENACO SÓDICO 25mg/ml, solución, I.M.</v>
          </cell>
          <cell r="C259" t="str">
            <v>PRECIO UNICO</v>
          </cell>
          <cell r="D259">
            <v>0.08</v>
          </cell>
          <cell r="E259">
            <v>14760</v>
          </cell>
          <cell r="F259">
            <v>6140</v>
          </cell>
          <cell r="G259">
            <v>45074</v>
          </cell>
          <cell r="H259">
            <v>65974</v>
          </cell>
        </row>
        <row r="260">
          <cell r="A260">
            <v>102044701</v>
          </cell>
          <cell r="B260" t="str">
            <v>PRASTERONA ENANTATO 200mg/ESTRADIOL 4mg, solución, I.M.</v>
          </cell>
          <cell r="C260" t="str">
            <v>TRAMITE USUAL</v>
          </cell>
          <cell r="D260">
            <v>15.67</v>
          </cell>
          <cell r="E260">
            <v>0</v>
          </cell>
          <cell r="F260">
            <v>0</v>
          </cell>
          <cell r="G260">
            <v>0</v>
          </cell>
          <cell r="H260">
            <v>0</v>
          </cell>
        </row>
        <row r="261">
          <cell r="A261">
            <v>102045001</v>
          </cell>
          <cell r="B261" t="str">
            <v>AMINOÁCIDOS CRISTALINOS al 10%, solución, 500ml, I.V.</v>
          </cell>
          <cell r="C261" t="str">
            <v>TRAMITE USUAL</v>
          </cell>
          <cell r="D261">
            <v>6.1390000000000002</v>
          </cell>
          <cell r="E261">
            <v>0</v>
          </cell>
          <cell r="F261">
            <v>144</v>
          </cell>
          <cell r="G261">
            <v>0</v>
          </cell>
          <cell r="H261">
            <v>144</v>
          </cell>
        </row>
        <row r="262">
          <cell r="A262">
            <v>102045101</v>
          </cell>
          <cell r="B262" t="str">
            <v xml:space="preserve"> DOPAMINA CLORHIDRATO 4050mg/ml, solución,  I.V.</v>
          </cell>
          <cell r="C262" t="str">
            <v>PRECIO UNICO</v>
          </cell>
          <cell r="D262">
            <v>0.34</v>
          </cell>
          <cell r="E262">
            <v>15164</v>
          </cell>
          <cell r="F262">
            <v>7344</v>
          </cell>
          <cell r="G262">
            <v>360</v>
          </cell>
          <cell r="H262">
            <v>22868</v>
          </cell>
        </row>
        <row r="263">
          <cell r="A263">
            <v>102045401</v>
          </cell>
          <cell r="B263" t="str">
            <v>: VERAPAMILO CLORHIDRATO 5mg, solución, I.V.</v>
          </cell>
          <cell r="C263" t="str">
            <v>PRECIO UNICO</v>
          </cell>
          <cell r="D263">
            <v>3.25</v>
          </cell>
          <cell r="E263">
            <v>2072</v>
          </cell>
          <cell r="F263">
            <v>591</v>
          </cell>
          <cell r="G263">
            <v>836</v>
          </cell>
          <cell r="H263">
            <v>3499</v>
          </cell>
        </row>
        <row r="264">
          <cell r="A264">
            <v>102045801</v>
          </cell>
          <cell r="B264" t="str">
            <v>MITOMICINA 5mg, polvo liofilizado, I.V.</v>
          </cell>
          <cell r="C264" t="str">
            <v>TRAMITE USUAL</v>
          </cell>
          <cell r="D264">
            <v>20.756889999999999</v>
          </cell>
          <cell r="E264">
            <v>0</v>
          </cell>
          <cell r="F264">
            <v>0</v>
          </cell>
          <cell r="G264">
            <v>0</v>
          </cell>
          <cell r="H264">
            <v>0</v>
          </cell>
        </row>
        <row r="265">
          <cell r="A265">
            <v>102047001</v>
          </cell>
          <cell r="B265" t="str">
            <v>DIPIRONA CON SALES MAGNÉSICAS 2g/5ml, solución, I.M., I.V.</v>
          </cell>
          <cell r="C265" t="str">
            <v>PRECIO UNICO</v>
          </cell>
          <cell r="D265">
            <v>0.55000000000000004</v>
          </cell>
          <cell r="E265">
            <v>98400</v>
          </cell>
          <cell r="F265">
            <v>26298</v>
          </cell>
          <cell r="G265">
            <v>34860</v>
          </cell>
          <cell r="H265">
            <v>159558</v>
          </cell>
        </row>
        <row r="266">
          <cell r="A266">
            <v>102047601</v>
          </cell>
          <cell r="B266" t="str">
            <v xml:space="preserve">FENITOÍNA SÓDICA 50mg/ml, solución, vial o ampolla, 5ml, I.V.                                                                               RENGLON MODIFICADO EN NOVIEMBRE 2021 RESOLUCION N° 55,079-2021-J.D. : FENITOÍNA SÓDICA 50mg/ml, solución,  I.V. </v>
          </cell>
          <cell r="C266" t="str">
            <v>PRECIO UNICO</v>
          </cell>
          <cell r="D266">
            <v>0.67</v>
          </cell>
          <cell r="E266">
            <v>0</v>
          </cell>
          <cell r="F266">
            <v>2842</v>
          </cell>
          <cell r="G266">
            <v>4246</v>
          </cell>
          <cell r="H266">
            <v>7088</v>
          </cell>
        </row>
        <row r="267">
          <cell r="A267">
            <v>102048101</v>
          </cell>
          <cell r="B267" t="str">
            <v xml:space="preserve">: AMINOFILINA 25mg/ml, solución,  I.V. </v>
          </cell>
          <cell r="C267" t="str">
            <v>PRECIO UNICO</v>
          </cell>
          <cell r="D267">
            <v>0.19</v>
          </cell>
          <cell r="E267">
            <v>2590</v>
          </cell>
          <cell r="F267">
            <v>92</v>
          </cell>
          <cell r="G267">
            <v>2497</v>
          </cell>
          <cell r="H267">
            <v>5179</v>
          </cell>
        </row>
        <row r="268">
          <cell r="A268">
            <v>102048201</v>
          </cell>
          <cell r="B268" t="str">
            <v xml:space="preserve">ADRENALINA CLORURO (EPINEFRINA) 1:1,000, 1mg/ml, solución, 1ml, S.C. I.M. </v>
          </cell>
          <cell r="C268" t="str">
            <v>TRAMITE USUAL</v>
          </cell>
          <cell r="D268">
            <v>0.11899999999999999</v>
          </cell>
          <cell r="E268">
            <v>63692</v>
          </cell>
          <cell r="F268">
            <v>18194</v>
          </cell>
          <cell r="G268">
            <v>4397</v>
          </cell>
          <cell r="H268">
            <v>86283</v>
          </cell>
        </row>
        <row r="269">
          <cell r="A269">
            <v>102048601</v>
          </cell>
          <cell r="B269" t="str">
            <v>PROPRANOLOL CLORHIDRATO, 1mg/ml, solución, ampolla, 1ml, I.V.            RENGLON MODIFICADO EN NOVIEMBRE 2021, QUEDA ASÍ: PROPRANOLOL CLORHIDRATO 1mg/ml, solución, I.V.</v>
          </cell>
          <cell r="C269" t="str">
            <v>PRECIO UNICO</v>
          </cell>
          <cell r="D269">
            <v>9.9499999999999993</v>
          </cell>
          <cell r="E269">
            <v>1561</v>
          </cell>
          <cell r="F269">
            <v>200</v>
          </cell>
          <cell r="G269">
            <v>300</v>
          </cell>
          <cell r="H269">
            <v>2061</v>
          </cell>
        </row>
        <row r="270">
          <cell r="A270">
            <v>102048801</v>
          </cell>
          <cell r="B270" t="str">
            <v>ACETILCOLINA CLORURO 1:100 o CARBACOL 0.01%, solución estéril, Vía Oftálmica</v>
          </cell>
          <cell r="C270" t="str">
            <v>TRAMITE USUAL</v>
          </cell>
          <cell r="D270">
            <v>18.920000000000002</v>
          </cell>
          <cell r="E270">
            <v>550</v>
          </cell>
          <cell r="F270">
            <v>0</v>
          </cell>
          <cell r="G270">
            <v>22</v>
          </cell>
          <cell r="H270">
            <v>572</v>
          </cell>
        </row>
        <row r="271">
          <cell r="A271">
            <v>102049301</v>
          </cell>
          <cell r="B271" t="str">
            <v>DIGOXINA 0.25mg/ml, solución, ampolla, 1-2ml, I.V.                                                                                                                 DIGOXINA 0.25mg/ml, solución, I.V.</v>
          </cell>
          <cell r="C271" t="str">
            <v>PRECIO UNICO</v>
          </cell>
          <cell r="D271">
            <v>3.64</v>
          </cell>
          <cell r="E271">
            <v>250</v>
          </cell>
          <cell r="F271">
            <v>506</v>
          </cell>
          <cell r="G271">
            <v>1114</v>
          </cell>
          <cell r="H271">
            <v>1870</v>
          </cell>
        </row>
        <row r="272">
          <cell r="A272">
            <v>102051901</v>
          </cell>
          <cell r="B272" t="str">
            <v>ALBÚMINA HUMANA POBRE EN SODIO 10g/50ml (20%) ó 12.5g/50ml (25%), solución,  I.V.</v>
          </cell>
          <cell r="C272" t="str">
            <v>PRECIO UNICO</v>
          </cell>
          <cell r="D272">
            <v>23</v>
          </cell>
          <cell r="E272">
            <v>2475</v>
          </cell>
          <cell r="F272">
            <v>7500</v>
          </cell>
          <cell r="G272">
            <v>4530</v>
          </cell>
          <cell r="H272">
            <v>14505</v>
          </cell>
        </row>
        <row r="273">
          <cell r="A273">
            <v>102052401</v>
          </cell>
          <cell r="B273" t="str">
            <v>DIMENHIDRINATO 10mg/ml, solución, I.V</v>
          </cell>
          <cell r="C273" t="str">
            <v>TRAMITE USUAL</v>
          </cell>
          <cell r="D273">
            <v>1.4</v>
          </cell>
          <cell r="E273">
            <v>0</v>
          </cell>
          <cell r="F273">
            <v>0</v>
          </cell>
          <cell r="G273">
            <v>0</v>
          </cell>
          <cell r="H273">
            <v>0</v>
          </cell>
        </row>
        <row r="274">
          <cell r="A274">
            <v>102052601</v>
          </cell>
          <cell r="B274" t="str">
            <v xml:space="preserve"> FITOMENADIONA (VITAMINA K) 10mg/ml, solución,  I.M., I.V.</v>
          </cell>
          <cell r="C274" t="str">
            <v>TRAMITE USUAL</v>
          </cell>
          <cell r="D274">
            <v>0.98</v>
          </cell>
          <cell r="E274">
            <v>0</v>
          </cell>
          <cell r="F274">
            <v>399</v>
          </cell>
          <cell r="G274">
            <v>758</v>
          </cell>
          <cell r="H274">
            <v>1157</v>
          </cell>
        </row>
        <row r="275">
          <cell r="A275">
            <v>102053001</v>
          </cell>
          <cell r="B275" t="str">
            <v>AMINOCAPRÓICO ÁCIDO, 250mg/ml, solución, ampolla, 20ml, I.V.              RENGLÓN MODIFICADO EN NOVIEMBRE 2021, QUEDÓ ASÍ: AMINOCAPRÓICO ÁCIDO 250mg/ml, solución, I.V.</v>
          </cell>
          <cell r="C275" t="str">
            <v>PRECIO UNICO</v>
          </cell>
          <cell r="D275">
            <v>35</v>
          </cell>
          <cell r="E275">
            <v>2220</v>
          </cell>
          <cell r="F275">
            <v>30</v>
          </cell>
          <cell r="G275">
            <v>0</v>
          </cell>
          <cell r="H275">
            <v>2250</v>
          </cell>
        </row>
        <row r="276">
          <cell r="A276">
            <v>102053201</v>
          </cell>
          <cell r="B276" t="str">
            <v xml:space="preserve">HEPARINA SÓDICA 5,000UI/ml, solución, I.V., S.C. </v>
          </cell>
          <cell r="C276" t="str">
            <v>PRECIO UNICO</v>
          </cell>
          <cell r="D276">
            <v>3.07</v>
          </cell>
          <cell r="E276">
            <v>165176</v>
          </cell>
          <cell r="F276">
            <v>28879</v>
          </cell>
          <cell r="G276">
            <v>600</v>
          </cell>
          <cell r="H276">
            <v>194655</v>
          </cell>
        </row>
        <row r="277">
          <cell r="A277">
            <v>102053501</v>
          </cell>
          <cell r="B277" t="str">
            <v xml:space="preserve"> PROTAMINA CLORHIDRATO o SULFATO 10mg/ml ó 1,000U/ml, solución, I.V.</v>
          </cell>
          <cell r="C277" t="str">
            <v>TRAMITE USUAL</v>
          </cell>
          <cell r="D277">
            <v>4</v>
          </cell>
          <cell r="E277">
            <v>400</v>
          </cell>
          <cell r="F277">
            <v>112</v>
          </cell>
          <cell r="G277">
            <v>191</v>
          </cell>
          <cell r="H277">
            <v>703</v>
          </cell>
        </row>
        <row r="278">
          <cell r="A278">
            <v>102053901</v>
          </cell>
          <cell r="B278" t="str">
            <v>METOTREXATE, 25mg/ml, solución isotónica parenteral libre de preservativos, vial, 2ml, I.M., I.T., I.V.               RENGLON MODIFICADO EN NOVIEMBRE 2021, QUEDA ASÍ: METOTREXATE 25mg/ml, solución isotónica parenteral libre de preservativos, I.M., I.T., I.V.</v>
          </cell>
          <cell r="C278" t="str">
            <v>PRECIO UNICO</v>
          </cell>
          <cell r="D278">
            <v>5.39</v>
          </cell>
          <cell r="E278">
            <v>7395</v>
          </cell>
          <cell r="F278">
            <v>216</v>
          </cell>
          <cell r="G278">
            <v>115</v>
          </cell>
          <cell r="H278">
            <v>7726</v>
          </cell>
        </row>
        <row r="279">
          <cell r="A279">
            <v>102054301</v>
          </cell>
          <cell r="B279" t="str">
            <v xml:space="preserve">VINCRISTINA SULFATO 1mg, polvo liofilizado o solución, vial o ampolla, I.V.                                                               RENGLON MODIFICADO EN NOVIEMBRE 2021 RESOLUCION N° 55,079-2021-J.D. : VINCRISTINA SULFATO 1mg, polvo liofilizado o solución, I.V.  </v>
          </cell>
          <cell r="C279" t="str">
            <v>PRECIO UNICO</v>
          </cell>
          <cell r="D279">
            <v>11.34</v>
          </cell>
          <cell r="E279">
            <v>356</v>
          </cell>
          <cell r="F279">
            <v>0</v>
          </cell>
          <cell r="G279">
            <v>0</v>
          </cell>
          <cell r="H279">
            <v>356</v>
          </cell>
        </row>
        <row r="280">
          <cell r="A280">
            <v>102055301</v>
          </cell>
          <cell r="B280" t="str">
            <v>Anfotericina B, 50 mg, polvo liofilizado, vial, I.V.                 RENGLÓN MODIFICADO EN NOVIEMBRE 2021, QUEDÓ ASÍ: ANFOTERICINA B 50mg, polvo liofilizado, I.V.</v>
          </cell>
          <cell r="C280" t="str">
            <v>PRECIO UNICO</v>
          </cell>
          <cell r="D280">
            <v>7.89</v>
          </cell>
          <cell r="E280">
            <v>840</v>
          </cell>
          <cell r="F280">
            <v>8</v>
          </cell>
          <cell r="G280">
            <v>632</v>
          </cell>
          <cell r="H280">
            <v>1480</v>
          </cell>
        </row>
        <row r="281">
          <cell r="A281">
            <v>102055501</v>
          </cell>
          <cell r="B281" t="str">
            <v xml:space="preserve"> CEFALOTINA SÓDICA 1g, polvo liofilizado, I.V.</v>
          </cell>
          <cell r="C281" t="str">
            <v>TRAMITE USUAL</v>
          </cell>
          <cell r="D281">
            <v>0.48899999999999999</v>
          </cell>
          <cell r="E281">
            <v>0</v>
          </cell>
          <cell r="F281">
            <v>0</v>
          </cell>
          <cell r="G281">
            <v>7300</v>
          </cell>
          <cell r="H281">
            <v>7300</v>
          </cell>
        </row>
        <row r="282">
          <cell r="A282">
            <v>102059001</v>
          </cell>
          <cell r="B282" t="str">
            <v>SUERO ANTIOFÍDICO, POLIVALENTE, (QUE INCLUYE ANTI-B  ASPER/ATROX), CON ANTILAQUÉSICO, solución, vial, 10ml, I.V.</v>
          </cell>
          <cell r="C282" t="str">
            <v>PRECIO UNICO</v>
          </cell>
          <cell r="D282">
            <v>41.48</v>
          </cell>
          <cell r="E282">
            <v>475</v>
          </cell>
          <cell r="F282">
            <v>675</v>
          </cell>
          <cell r="G282">
            <v>90</v>
          </cell>
          <cell r="H282">
            <v>1240</v>
          </cell>
        </row>
        <row r="283">
          <cell r="A283">
            <v>102059401</v>
          </cell>
          <cell r="B283" t="str">
            <v>DIAZEPAM, 5mg/ml, solución, ampolla, 2ml, I.M., I.V.                 RENGLON MODIFICADO EN NOVIEMBRE 2021, QUEDA ASÍ: DIAZEPAM 5mg/ml, solución, I.M., I.V.</v>
          </cell>
          <cell r="C283" t="str">
            <v>PRECIO UNICO</v>
          </cell>
          <cell r="D283">
            <v>1.3</v>
          </cell>
          <cell r="E283">
            <v>99850</v>
          </cell>
          <cell r="F283">
            <v>6780</v>
          </cell>
          <cell r="G283">
            <v>1896</v>
          </cell>
          <cell r="H283">
            <v>108526</v>
          </cell>
        </row>
        <row r="284">
          <cell r="A284">
            <v>102059601</v>
          </cell>
          <cell r="B284" t="str">
            <v>SUXAMETONIO (SUCCINILCOLINA) CLORURO, 50mg/ml, polvo liofilizado, vial, 10ml,   I.V.                    RENGLON MODIFICADO EN NOVIEMBRE 2021, QUEDA ASÍ: SUXAMETONIO (SUCCINILCOLINA) CLORURO 50mg/ml, polvo liofilizado, I.V.</v>
          </cell>
          <cell r="C284" t="str">
            <v>PRECIO UNICO</v>
          </cell>
          <cell r="D284">
            <v>13.09</v>
          </cell>
          <cell r="E284">
            <v>308</v>
          </cell>
          <cell r="F284">
            <v>5</v>
          </cell>
          <cell r="G284">
            <v>0</v>
          </cell>
          <cell r="H284">
            <v>313</v>
          </cell>
        </row>
        <row r="285">
          <cell r="A285">
            <v>102060101</v>
          </cell>
          <cell r="B285" t="str">
            <v>CISPLATINO, 10mg, polvo liofilizado o solución, vial o ampolla, I.V.       RENGLON MODIFICADO EN NOVIEMBRE 2021, QUEDA ASÍ: CISPLATINO 10mg, polvo liofilizado o solución, I.V.</v>
          </cell>
          <cell r="C285" t="str">
            <v>PRECIO UNICO</v>
          </cell>
          <cell r="D285">
            <v>6.95</v>
          </cell>
          <cell r="E285">
            <v>320</v>
          </cell>
          <cell r="F285">
            <v>0</v>
          </cell>
          <cell r="G285">
            <v>30</v>
          </cell>
          <cell r="H285">
            <v>350</v>
          </cell>
        </row>
        <row r="286">
          <cell r="A286">
            <v>102060301</v>
          </cell>
          <cell r="B286" t="str">
            <v>CLINDAMICINA FOSFATO, 150mg/ml, solución, ampolla, 4ml, I.M., I.V.              RENGLON MODIFICADO EN NOVIEMBRE 2021, QUEDA ASÍ: CLINDAMICINA FOSFATO 150mg/ml, solución, I.M., I.V.</v>
          </cell>
          <cell r="C286" t="str">
            <v>PRECIO UNICO</v>
          </cell>
          <cell r="D286">
            <v>0.33</v>
          </cell>
          <cell r="E286">
            <v>41944</v>
          </cell>
          <cell r="F286">
            <v>18700</v>
          </cell>
          <cell r="G286">
            <v>20775</v>
          </cell>
          <cell r="H286">
            <v>81419</v>
          </cell>
        </row>
        <row r="287">
          <cell r="A287">
            <v>102061601</v>
          </cell>
          <cell r="B287" t="str">
            <v>METILPREDNISOLONA SUCCINATO SÓDICO, 500mg, polvo liofilizado o solución, vial o ampolla, 5-10ml, I.V.                RENGLON MODIFICADO EN NOVIEMBRE 2021, QUEDA ASÍ: METILPREDNISOLONA SUCCINATO SÓDICO 500mg polvo liofilizado o solución, I.V.</v>
          </cell>
          <cell r="C287" t="str">
            <v>PRECIO UNICO</v>
          </cell>
          <cell r="D287">
            <v>3.03</v>
          </cell>
          <cell r="E287">
            <v>28739</v>
          </cell>
          <cell r="F287">
            <v>3966</v>
          </cell>
          <cell r="G287">
            <v>2770</v>
          </cell>
          <cell r="H287">
            <v>35475</v>
          </cell>
        </row>
        <row r="288">
          <cell r="A288">
            <v>102061901</v>
          </cell>
          <cell r="B288" t="str">
            <v>IDARUBICINA 5mg, polvo liofilizado, vial,  I.V.</v>
          </cell>
          <cell r="C288" t="str">
            <v>TRAMITE USUAL</v>
          </cell>
          <cell r="D288">
            <v>66.959999999999994</v>
          </cell>
          <cell r="E288">
            <v>0</v>
          </cell>
          <cell r="F288">
            <v>0</v>
          </cell>
          <cell r="G288">
            <v>0</v>
          </cell>
          <cell r="H288">
            <v>0</v>
          </cell>
        </row>
        <row r="289">
          <cell r="A289">
            <v>102062401</v>
          </cell>
          <cell r="B289" t="str">
            <v>SALINA BALANCEADA, solución estéril, frasco, 250-500ml, Uso  Intraocular.          RENGLON MODIFICADO EN NOVIEMBRE 2021, QUEDA ASÍ: SALINA BALANCEADA, solución estéril, Uso Intraocular.</v>
          </cell>
          <cell r="C289" t="str">
            <v>PRECIO UNICO</v>
          </cell>
          <cell r="D289">
            <v>8.8000000000000007</v>
          </cell>
          <cell r="E289">
            <v>1170</v>
          </cell>
          <cell r="F289">
            <v>0</v>
          </cell>
          <cell r="G289">
            <v>0</v>
          </cell>
          <cell r="H289">
            <v>1170</v>
          </cell>
        </row>
        <row r="290">
          <cell r="A290">
            <v>102062501</v>
          </cell>
          <cell r="B290" t="str">
            <v>CEFTRIAXONA SÓDICA, 500mg, polvo liofilizado, vial con diluyente lidocaína 1%, I.M.        RENGLON MODIFICADO EN NOVIEMBRE 2021, QUEDA ASÍ: CEFTRIAXONA SÓDICA 500mg, polvo liofilizado, con diluyente lidocaína 1%, I.M.</v>
          </cell>
          <cell r="C290" t="str">
            <v>PRECIO UNICO</v>
          </cell>
          <cell r="D290">
            <v>2.6</v>
          </cell>
          <cell r="E290">
            <v>22746</v>
          </cell>
          <cell r="F290">
            <v>2532</v>
          </cell>
          <cell r="G290">
            <v>3000</v>
          </cell>
          <cell r="H290">
            <v>28278</v>
          </cell>
        </row>
        <row r="291">
          <cell r="A291">
            <v>102062701</v>
          </cell>
          <cell r="B291" t="str">
            <v>CEFTRIAXONA SÓDICA, 1g, polvo liofilizado, vial, I.V.        RENGLON MODIFICADO EN NOVIEMBRE 2021, QUEDA ASÍ: CEFTRIAXONA SÓDICA 1g, polvo liofilizado, I.V.</v>
          </cell>
          <cell r="C291" t="str">
            <v>PRECIO UNICO</v>
          </cell>
          <cell r="D291">
            <v>0.3</v>
          </cell>
          <cell r="E291">
            <v>20800</v>
          </cell>
          <cell r="F291">
            <v>11820</v>
          </cell>
          <cell r="G291">
            <v>1405</v>
          </cell>
          <cell r="H291">
            <v>34025</v>
          </cell>
        </row>
        <row r="292">
          <cell r="A292">
            <v>102062801</v>
          </cell>
          <cell r="B292" t="str">
            <v>CEFOXITINA SÓDICA, 1g, polvo liofilizado, vial, I.V.       RENGLON MODIFICADO EN NOVIEMBRE 2021, QUEDA ASÍ: CEFOXITINA SÓDICA 1g, polvo liofilizado, I.V.</v>
          </cell>
          <cell r="C292" t="str">
            <v>PRECIO UNICO</v>
          </cell>
          <cell r="D292">
            <v>1.46</v>
          </cell>
          <cell r="E292">
            <v>57040</v>
          </cell>
          <cell r="F292">
            <v>4700</v>
          </cell>
          <cell r="G292">
            <v>100</v>
          </cell>
          <cell r="H292">
            <v>61840</v>
          </cell>
        </row>
        <row r="293">
          <cell r="A293">
            <v>102063001</v>
          </cell>
          <cell r="B293" t="str">
            <v>DOBUTAMINA 250mg, solución, I.V.</v>
          </cell>
          <cell r="C293" t="str">
            <v>TRAMITE USUAL</v>
          </cell>
          <cell r="D293">
            <v>10</v>
          </cell>
          <cell r="E293">
            <v>11444</v>
          </cell>
          <cell r="F293">
            <v>294</v>
          </cell>
          <cell r="G293">
            <v>1424</v>
          </cell>
          <cell r="H293">
            <v>13162</v>
          </cell>
        </row>
        <row r="294">
          <cell r="A294">
            <v>102063201</v>
          </cell>
          <cell r="B294" t="str">
            <v xml:space="preserve">VANCOMICINA 500mg, polvo liofilizado, vial, 10ml, I.V.                                                                                                           RENGLON MODIFICADO EN NOVIEMBRE 2021 RESOLUCION N° 55,079-2021-J.D. :  VANCOMICINA 500mg, polvo liofilizado, I.V.      </v>
          </cell>
          <cell r="C294" t="str">
            <v>PRECIO UNICO</v>
          </cell>
          <cell r="D294">
            <v>0.92</v>
          </cell>
          <cell r="E294">
            <v>131419</v>
          </cell>
          <cell r="F294">
            <v>14960</v>
          </cell>
          <cell r="G294">
            <v>3416</v>
          </cell>
          <cell r="H294">
            <v>149795</v>
          </cell>
        </row>
        <row r="295">
          <cell r="A295">
            <v>102064001</v>
          </cell>
          <cell r="B295" t="str">
            <v>ASPARAGINASA 10,000UI, polvo  liofilizado,  I.V.</v>
          </cell>
          <cell r="C295" t="str">
            <v>TRAMITE USUAL</v>
          </cell>
          <cell r="D295">
            <v>102.28</v>
          </cell>
          <cell r="E295">
            <v>0</v>
          </cell>
          <cell r="F295">
            <v>0</v>
          </cell>
          <cell r="G295">
            <v>0</v>
          </cell>
          <cell r="H295">
            <v>0</v>
          </cell>
        </row>
        <row r="296">
          <cell r="A296">
            <v>102064701</v>
          </cell>
          <cell r="B296" t="str">
            <v>ETOPÓSIDO 20mg/ml, solución, ampolla o vial, 5ml, I.V. RENGLON MODIFICADO EN NOVIEMBRE 2021, QUEDA ASÍ: ETOPÓSIDO 20mg/ml, solución, I.V.</v>
          </cell>
          <cell r="C296" t="str">
            <v>PRECIO UNICO</v>
          </cell>
          <cell r="D296">
            <v>4.29</v>
          </cell>
          <cell r="E296">
            <v>486</v>
          </cell>
          <cell r="F296">
            <v>0</v>
          </cell>
          <cell r="G296">
            <v>40</v>
          </cell>
          <cell r="H296">
            <v>526</v>
          </cell>
        </row>
        <row r="297">
          <cell r="A297">
            <v>102066301</v>
          </cell>
          <cell r="B297" t="str">
            <v>CEFOTAXIMA, 1g, polvo liofilizado, vial,  I.V.      RENGLON MODIFICADO EN NOVIEMBRE 2021, QUEDA ASÍ: CEFOTAXIMA 1g, polvo liofilizado, I.V.</v>
          </cell>
          <cell r="C297" t="str">
            <v>PRECIO UNICO</v>
          </cell>
          <cell r="D297">
            <v>0.31</v>
          </cell>
          <cell r="E297">
            <v>130240</v>
          </cell>
          <cell r="F297">
            <v>17800</v>
          </cell>
          <cell r="G297">
            <v>20000</v>
          </cell>
          <cell r="H297">
            <v>168040</v>
          </cell>
        </row>
        <row r="298">
          <cell r="A298">
            <v>102066801</v>
          </cell>
          <cell r="B298" t="str">
            <v>MORFINA CLORHIDRATO o SULFATO, 10mg/ml, solución, ampolla o jeringa prellenada o vial, 1ml, S.C., I.M., I.V.                     RENGLON MODIFICADO EN NOVIEMBRE 2021, QUEDA ASÍ: MORFINA CLORHIDRATO o SULFATO 10mg/ml, solución, S.C., I.M., I.V.</v>
          </cell>
          <cell r="C298" t="str">
            <v>PRECIO UNICO</v>
          </cell>
          <cell r="D298">
            <v>0.44</v>
          </cell>
          <cell r="E298">
            <v>54524</v>
          </cell>
          <cell r="F298">
            <v>18180</v>
          </cell>
          <cell r="G298">
            <v>2110</v>
          </cell>
          <cell r="H298">
            <v>74814</v>
          </cell>
        </row>
        <row r="299">
          <cell r="A299">
            <v>102069001</v>
          </cell>
          <cell r="B299" t="str">
            <v>METRONIDAZOL, 500mg, solución, ampolla, vial o bolsa plástica, I.V.                   RENGLON MODIFICADO EN NOVIEMBRE 2021, QUEDA ASÍ: METRONIDAZOL 500mg, solución, I.V.</v>
          </cell>
          <cell r="C299" t="str">
            <v>PRECIO UNICO</v>
          </cell>
          <cell r="D299">
            <v>0.28999999999999998</v>
          </cell>
          <cell r="E299">
            <v>84357</v>
          </cell>
          <cell r="F299">
            <v>7272</v>
          </cell>
          <cell r="G299">
            <v>9350</v>
          </cell>
          <cell r="H299">
            <v>100979</v>
          </cell>
        </row>
        <row r="300">
          <cell r="A300">
            <v>102070601</v>
          </cell>
          <cell r="B300" t="str">
            <v>EMULSIÓN DE LÍPIDOS DE CUARTA GENERACIÓN: ACEITE DE SOYA 40-60g/1000ml, TRIGLICÉRIDOS DE CADENA MEDIA 40-60g/1000ml, ACEITE DE OLIVA 40-60g/1000ml, ACEITE DE PESCADO RICO EN OMEGA-3 20-30g/1000ml, bolsa plástica o frasco, 500ml, I.V.</v>
          </cell>
          <cell r="C300" t="str">
            <v>PRECIO UNICO</v>
          </cell>
          <cell r="D300">
            <v>35</v>
          </cell>
          <cell r="E300">
            <v>11820</v>
          </cell>
          <cell r="F300">
            <v>10</v>
          </cell>
          <cell r="G300">
            <v>50</v>
          </cell>
          <cell r="H300">
            <v>11880</v>
          </cell>
        </row>
        <row r="301">
          <cell r="A301">
            <v>102072101</v>
          </cell>
          <cell r="B301" t="str">
            <v>CEFTAZIDIMA, 1g, polvo liofilizado, vial, I.M., I.V.        RENGLON MODIFICADO EN NOVIEMBRE 2021, QUEDA ASÍ: CEFTAZIDIMA 1g, polvo liofilizado, I.M., I.V.</v>
          </cell>
          <cell r="C301" t="str">
            <v>PRECIO UNICO</v>
          </cell>
          <cell r="D301">
            <v>0.72</v>
          </cell>
          <cell r="E301">
            <v>83700</v>
          </cell>
          <cell r="F301">
            <v>24100</v>
          </cell>
          <cell r="G301">
            <v>7260</v>
          </cell>
          <cell r="H301">
            <v>115060</v>
          </cell>
        </row>
        <row r="302">
          <cell r="A302">
            <v>102072301</v>
          </cell>
          <cell r="B302" t="str">
            <v xml:space="preserve">INSULINA NPH (HUMANA) 100UI/ml, suspensión, S.C. </v>
          </cell>
          <cell r="C302" t="str">
            <v>PRECIO UNICO</v>
          </cell>
          <cell r="D302">
            <v>3.64</v>
          </cell>
          <cell r="E302">
            <v>15520</v>
          </cell>
          <cell r="F302">
            <v>3900</v>
          </cell>
          <cell r="G302">
            <v>15600</v>
          </cell>
          <cell r="H302">
            <v>35020</v>
          </cell>
        </row>
        <row r="303">
          <cell r="A303">
            <v>102072401</v>
          </cell>
          <cell r="B303" t="str">
            <v>INSULINA REGULAR (HUMANA) 100UI/ml,  solución, S.C., I.V.</v>
          </cell>
          <cell r="C303" t="str">
            <v>PRECIO UNICO</v>
          </cell>
          <cell r="D303">
            <v>3.8</v>
          </cell>
          <cell r="E303">
            <v>6110</v>
          </cell>
          <cell r="F303">
            <v>420</v>
          </cell>
          <cell r="G303">
            <v>5850</v>
          </cell>
          <cell r="H303">
            <v>12380</v>
          </cell>
        </row>
        <row r="304">
          <cell r="A304">
            <v>102072601</v>
          </cell>
          <cell r="B304" t="str">
            <v xml:space="preserve">Inmunoglobulina, 5-10g, polvo liofilizado o solución, vial o frasco, I.V.    RENGLON MODIFICADO EN NOVIEMBRE 2021, QUEDA ASÍ: Inmunoglobulina, 5-10g, polvo liofilizado o solución, I.V. </v>
          </cell>
          <cell r="C304" t="str">
            <v>TRAMITE USUAL</v>
          </cell>
          <cell r="D304">
            <v>400</v>
          </cell>
          <cell r="E304">
            <v>0</v>
          </cell>
          <cell r="F304">
            <v>0</v>
          </cell>
          <cell r="G304">
            <v>0</v>
          </cell>
          <cell r="H304">
            <v>0</v>
          </cell>
        </row>
        <row r="305">
          <cell r="A305">
            <v>102073001</v>
          </cell>
          <cell r="B305" t="str">
            <v>PROPOFOL, 10mg/ml, emulsión, vial o ampolla o jeringa prellenada, I.V.                      RENGLON MODIFICADO EN NOVIEMBRE 2021, QUEDA ASÍ: PROPOFOL 10mg/ml, emulsión, I.V.</v>
          </cell>
          <cell r="C305" t="str">
            <v>PRECIO UNICO</v>
          </cell>
          <cell r="D305">
            <v>1.72</v>
          </cell>
          <cell r="E305">
            <v>108140</v>
          </cell>
          <cell r="F305">
            <v>1200</v>
          </cell>
          <cell r="G305">
            <v>3650</v>
          </cell>
          <cell r="H305">
            <v>112990</v>
          </cell>
        </row>
        <row r="306">
          <cell r="A306">
            <v>102073301</v>
          </cell>
          <cell r="B306" t="str">
            <v>ACICLOVIR, 25mg/ml, polvo liofilizado,  vial, 10ml, I.V.            RENGLÓN MODIFICADO EN NOVIEMBRE 2021, QUEDÓ ASÍ: ACICLOVIR 25mg/ml, polvo liofilizado, I.V.</v>
          </cell>
          <cell r="C306" t="str">
            <v>PRECIO UNICO</v>
          </cell>
          <cell r="D306">
            <v>2.63</v>
          </cell>
          <cell r="E306">
            <v>1228</v>
          </cell>
          <cell r="F306">
            <v>0</v>
          </cell>
          <cell r="G306">
            <v>1560</v>
          </cell>
          <cell r="H306">
            <v>2788</v>
          </cell>
        </row>
        <row r="307">
          <cell r="A307">
            <v>102073401</v>
          </cell>
          <cell r="B307" t="str">
            <v>ERITROPOYETINA 2,000UI, solución, polvo liofilizado, S.C., I.V.</v>
          </cell>
          <cell r="C307" t="str">
            <v>PRECIO UNICO</v>
          </cell>
          <cell r="D307">
            <v>1.64</v>
          </cell>
          <cell r="E307">
            <v>132970</v>
          </cell>
          <cell r="F307">
            <v>700</v>
          </cell>
          <cell r="G307">
            <v>37840</v>
          </cell>
          <cell r="H307">
            <v>171510</v>
          </cell>
        </row>
        <row r="308">
          <cell r="A308">
            <v>102073501</v>
          </cell>
          <cell r="B308" t="str">
            <v>IFOSFAMIDA 1g, polvo liofilizado, vial, I.V.                                                                                  RENGLON MODIFICADO EN NOVIEMBRE 2021 RESOLUCION N° 55,079-2021-J.D. :  IFOSFAMIDA 1g, polvo liofilizado,  I.V.</v>
          </cell>
          <cell r="C308" t="str">
            <v>PRECIO UNICO</v>
          </cell>
          <cell r="D308">
            <v>11.25</v>
          </cell>
          <cell r="E308">
            <v>984</v>
          </cell>
          <cell r="F308">
            <v>0</v>
          </cell>
          <cell r="G308">
            <v>10</v>
          </cell>
          <cell r="H308">
            <v>994</v>
          </cell>
        </row>
        <row r="309">
          <cell r="A309">
            <v>102073601</v>
          </cell>
          <cell r="B309" t="str">
            <v xml:space="preserve">MESNA 100mg/ml, solución, ampolla,  I.V.  </v>
          </cell>
          <cell r="C309" t="str">
            <v>TRAMITE USUAL</v>
          </cell>
          <cell r="D309">
            <v>4.0599999999999996</v>
          </cell>
          <cell r="E309">
            <v>1052</v>
          </cell>
          <cell r="F309">
            <v>0</v>
          </cell>
          <cell r="G309">
            <v>40</v>
          </cell>
          <cell r="H309">
            <v>1092</v>
          </cell>
        </row>
        <row r="310">
          <cell r="A310">
            <v>102073701</v>
          </cell>
          <cell r="B310" t="str">
            <v>MIDAZOLAM, 5mg/ml, solución, ampolla, 3ml, I.V.                   RENGLON MODIFICADO EN NOVIEMBRE 2021, QUEDA ASÍ: MIDAZOLAM 5mg/ml, solución, I.V.</v>
          </cell>
          <cell r="C310" t="str">
            <v>PRECIO UNICO</v>
          </cell>
          <cell r="D310">
            <v>0.81</v>
          </cell>
          <cell r="E310">
            <v>196074</v>
          </cell>
          <cell r="F310">
            <v>77800</v>
          </cell>
          <cell r="G310">
            <v>66910</v>
          </cell>
          <cell r="H310">
            <v>340784</v>
          </cell>
        </row>
        <row r="311">
          <cell r="A311">
            <v>102074001</v>
          </cell>
          <cell r="B311" t="str">
            <v>LEUCOVORINA CÁLCICA (ACIDO FOLÍNICO), 50mg, polvo liofilizado o  solución, vial o ampolla, I.M., I.V.          RENGLON MODIFICADO EN NOVIEMBRE 2021, QUEDA ASÍ: LEUCOVORINA CÁLCICA (ACIDO FOLÍNICO) 50mg, polvo liofilizado o solución, I.M., I.V.</v>
          </cell>
          <cell r="C311" t="str">
            <v>PRECIO UNICO</v>
          </cell>
          <cell r="D311">
            <v>6.99</v>
          </cell>
          <cell r="E311">
            <v>2740</v>
          </cell>
          <cell r="F311">
            <v>0</v>
          </cell>
          <cell r="G311">
            <v>40</v>
          </cell>
          <cell r="H311">
            <v>2780</v>
          </cell>
        </row>
        <row r="312">
          <cell r="A312">
            <v>102074201</v>
          </cell>
          <cell r="B312" t="str">
            <v>FACTOR VIII ANTIHEMOFÍLICO HUMANO DE ORIGEN PLASMÁTICO CON O SIN FACTOR DE VON WILLEBRAND, con doble inactivación viral o inactivación viral y eliminación viral 250-1,000UI, solución o polvo, vial,  I.V.       (vial x 500ui)</v>
          </cell>
          <cell r="C312" t="str">
            <v>PRECIO UNICO</v>
          </cell>
          <cell r="D312">
            <v>60.25</v>
          </cell>
          <cell r="E312">
            <v>200</v>
          </cell>
          <cell r="F312">
            <v>62</v>
          </cell>
          <cell r="G312">
            <v>0</v>
          </cell>
          <cell r="H312">
            <v>262</v>
          </cell>
        </row>
        <row r="313">
          <cell r="A313">
            <v>102074301</v>
          </cell>
          <cell r="B313" t="str">
            <v>GLICERIL TRINITRATO (NITROGLICERINA), 5mg/ml, solución, vial fotoprotector, 10ml, I.V.             RENGLON MODIFICADO EN NOVIEMBRE 2021, QUEDA ASÍ: GLICERIL TRINITRATO (NITROGLICERINA) 5mg/ml, solución, I.V.</v>
          </cell>
          <cell r="C313" t="str">
            <v>PRECIO UNICO</v>
          </cell>
          <cell r="D313">
            <v>6.79</v>
          </cell>
          <cell r="E313">
            <v>1320</v>
          </cell>
          <cell r="F313">
            <v>319</v>
          </cell>
          <cell r="G313">
            <v>0</v>
          </cell>
          <cell r="H313">
            <v>1639</v>
          </cell>
        </row>
        <row r="314">
          <cell r="A314">
            <v>102074401</v>
          </cell>
          <cell r="B314" t="str">
            <v xml:space="preserve"> COMPLEJO PROTROMBÍNICO, con un mínimo de 200UI de FACTOR IX, solución o polvo liofilizado, I.V.  </v>
          </cell>
          <cell r="C314" t="str">
            <v>PRECIO UNICO</v>
          </cell>
          <cell r="D314">
            <v>144.5</v>
          </cell>
          <cell r="E314">
            <v>100</v>
          </cell>
          <cell r="F314">
            <v>188</v>
          </cell>
          <cell r="G314">
            <v>0</v>
          </cell>
          <cell r="H314">
            <v>288</v>
          </cell>
        </row>
        <row r="315">
          <cell r="A315">
            <v>102075001</v>
          </cell>
          <cell r="B315" t="str">
            <v>CARBAPENEM: IMIPENEM 500mg con CILASTATINA 500mg, polvo liofilizado, vial, I.V.                 RENGLÓN MODIFICADO EN NOVIEMBRE 2021, QUEDÓ ASÍ: CARBAPENEM: IMIPENEM 500mg con CILASTATINA 500mg, polvo liofilizado, I.V.</v>
          </cell>
          <cell r="C315" t="str">
            <v>PRECIO UNICO</v>
          </cell>
          <cell r="D315">
            <v>2.4900000000000002</v>
          </cell>
          <cell r="E315">
            <v>26360</v>
          </cell>
          <cell r="F315">
            <v>2000</v>
          </cell>
          <cell r="G315">
            <v>1490</v>
          </cell>
          <cell r="H315">
            <v>29850</v>
          </cell>
        </row>
        <row r="316">
          <cell r="A316">
            <v>102075301</v>
          </cell>
          <cell r="B316" t="str">
            <v>GANCICLOVIR 500mg, polvo liofilizado, I.V.</v>
          </cell>
          <cell r="C316" t="str">
            <v>TRAMITE USUAL</v>
          </cell>
          <cell r="D316">
            <v>57</v>
          </cell>
          <cell r="E316">
            <v>0</v>
          </cell>
          <cell r="F316">
            <v>0</v>
          </cell>
          <cell r="G316">
            <v>0</v>
          </cell>
          <cell r="H316">
            <v>0</v>
          </cell>
        </row>
        <row r="317">
          <cell r="A317">
            <v>102075401</v>
          </cell>
          <cell r="B317" t="str">
            <v>SURFACTANTE PULMONAR: COLFOSCERILO PALMITATO o FOSFOLÍPIDO 100-240mg, suspensión, Vía Endotraqueal.</v>
          </cell>
          <cell r="C317" t="str">
            <v>PRECIO UNICO</v>
          </cell>
          <cell r="D317">
            <v>147.72</v>
          </cell>
          <cell r="E317">
            <v>254</v>
          </cell>
          <cell r="F317">
            <v>10</v>
          </cell>
          <cell r="G317">
            <v>0</v>
          </cell>
          <cell r="H317">
            <v>264</v>
          </cell>
        </row>
        <row r="318">
          <cell r="A318">
            <v>102075501</v>
          </cell>
          <cell r="B318" t="str">
            <v>NIMODIPINA,  10mg/50ml, solución, frasco, I.V.                RENGLON MODIFICADO EN NOVIEMBRE 2021, QUEDA ASÍ: NIMODIPINA 10mg/50ml, solución, I.V.</v>
          </cell>
          <cell r="C318" t="str">
            <v>PRECIO UNICO</v>
          </cell>
          <cell r="D318">
            <v>6.82</v>
          </cell>
          <cell r="E318">
            <v>1500</v>
          </cell>
          <cell r="F318">
            <v>30</v>
          </cell>
          <cell r="G318">
            <v>168</v>
          </cell>
          <cell r="H318">
            <v>1698</v>
          </cell>
        </row>
        <row r="319">
          <cell r="A319">
            <v>102075601</v>
          </cell>
          <cell r="B319" t="str">
            <v>OCTREOTIDE, 0.1mg, solución, ampolla, I.V., S.C.               RENGLON MODIFICADO EN NOVIEMBRE 2021, QUEDA ASÍ: OCTREOTIDE 0.1mg, solución, I.V., S.C.</v>
          </cell>
          <cell r="C319" t="str">
            <v>PRECIO UNICO</v>
          </cell>
          <cell r="D319">
            <v>3.78</v>
          </cell>
          <cell r="E319">
            <v>9320</v>
          </cell>
          <cell r="F319">
            <v>100</v>
          </cell>
          <cell r="G319">
            <v>680</v>
          </cell>
          <cell r="H319">
            <v>10100</v>
          </cell>
        </row>
        <row r="320">
          <cell r="A320">
            <v>102075701</v>
          </cell>
          <cell r="B320" t="str">
            <v>SODIO CLORURO, 0.9%,  solución, envase plástico (bolsa o frasco), 3,000ml, I.V.</v>
          </cell>
          <cell r="C320" t="str">
            <v>PRECIO UNICO</v>
          </cell>
          <cell r="D320">
            <v>4.55</v>
          </cell>
          <cell r="E320">
            <v>3672</v>
          </cell>
          <cell r="F320">
            <v>0</v>
          </cell>
          <cell r="G320">
            <v>1456</v>
          </cell>
          <cell r="H320">
            <v>5128</v>
          </cell>
        </row>
        <row r="321">
          <cell r="A321">
            <v>102075901</v>
          </cell>
          <cell r="B321" t="str">
            <v>FLUMAZENIL, 0.1mg/ml, solución, ampolla, 5ml, I.V.           RENGLON MODIFICADO EN NOVIEMBRE 2021, QUEDA ASÍ: FLUMAZENIL 0.1mg/ml, solución, I.V.</v>
          </cell>
          <cell r="C321" t="str">
            <v>PRECIO UNICO</v>
          </cell>
          <cell r="D321">
            <v>3.89</v>
          </cell>
          <cell r="E321">
            <v>8340</v>
          </cell>
          <cell r="F321">
            <v>25</v>
          </cell>
          <cell r="G321">
            <v>0</v>
          </cell>
          <cell r="H321">
            <v>8365</v>
          </cell>
        </row>
        <row r="322">
          <cell r="A322">
            <v>102076101</v>
          </cell>
          <cell r="B322" t="str">
            <v>CARBOPLATINO, 150mg,  polvo liofilizado o solución, vial  o ampolla, I.V.                 RENGLÓN MODIFICADO EN NOVIEMBRE 2021, QUEDÓ ASÍ: CARBOPLATINO 150mg,  polvo liofilizado o solución, I.V.</v>
          </cell>
          <cell r="C322" t="str">
            <v>PRECIO UNICO</v>
          </cell>
          <cell r="D322">
            <v>18</v>
          </cell>
          <cell r="E322">
            <v>482</v>
          </cell>
          <cell r="F322">
            <v>0</v>
          </cell>
          <cell r="G322">
            <v>12</v>
          </cell>
          <cell r="H322">
            <v>494</v>
          </cell>
        </row>
        <row r="323">
          <cell r="A323">
            <v>102076401</v>
          </cell>
          <cell r="B323" t="str">
            <v xml:space="preserve">INMUNOGLOBULINA 2.5-3g, polvo liofilizado o solución,  I.V.   </v>
          </cell>
          <cell r="C323" t="str">
            <v>TRAMITE USUAL</v>
          </cell>
          <cell r="D323">
            <v>133.375</v>
          </cell>
          <cell r="E323">
            <v>0</v>
          </cell>
          <cell r="F323">
            <v>0</v>
          </cell>
          <cell r="G323">
            <v>0</v>
          </cell>
          <cell r="H323">
            <v>0</v>
          </cell>
        </row>
        <row r="324">
          <cell r="A324">
            <v>102076501</v>
          </cell>
          <cell r="B324" t="str">
            <v xml:space="preserve">INMUNOGLOBULINA 0.5–1g, polvo liofilizado o solución,  I.V. </v>
          </cell>
          <cell r="C324" t="str">
            <v>TRAMITE USUAL</v>
          </cell>
          <cell r="D324">
            <v>56.06</v>
          </cell>
          <cell r="E324">
            <v>0</v>
          </cell>
          <cell r="F324">
            <v>0</v>
          </cell>
          <cell r="G324">
            <v>0</v>
          </cell>
          <cell r="H324">
            <v>0</v>
          </cell>
        </row>
        <row r="325">
          <cell r="A325">
            <v>102077101</v>
          </cell>
          <cell r="B325" t="str">
            <v>CIPROFLOXACINA LACTATO, 200mg, solución, frasco vial, I.V.         RENGLON MODIFICADO EN NOVIEMBRE 2021, QUEDA ASÍ: CIPROFLOXACINA LACTATO 200mg, solución, I.V.</v>
          </cell>
          <cell r="C325" t="str">
            <v>PRECIO UNICO</v>
          </cell>
          <cell r="D325">
            <v>0.28999999999999998</v>
          </cell>
          <cell r="E325">
            <v>65608</v>
          </cell>
          <cell r="F325">
            <v>20200</v>
          </cell>
          <cell r="G325">
            <v>5566</v>
          </cell>
          <cell r="H325">
            <v>91374</v>
          </cell>
        </row>
        <row r="326">
          <cell r="A326">
            <v>102077201</v>
          </cell>
          <cell r="B326" t="str">
            <v>FLUCONAZOL, 2mg/ml, solución, vial, 100ml, I.V.            RENGLON MODIFICADO EN NOVIEMBRE 2021, QUEDA ASÍ: FLUCONAZOL 2mg/ml, solución, I.V.</v>
          </cell>
          <cell r="C326" t="str">
            <v>PRECIO UNICO</v>
          </cell>
          <cell r="D326">
            <v>0.83</v>
          </cell>
          <cell r="E326">
            <v>6092</v>
          </cell>
          <cell r="F326">
            <v>1284</v>
          </cell>
          <cell r="G326">
            <v>2740</v>
          </cell>
          <cell r="H326">
            <v>10116</v>
          </cell>
        </row>
        <row r="327">
          <cell r="A327">
            <v>102077301</v>
          </cell>
          <cell r="B327" t="str">
            <v>HEPARINA DE BAJO PESO MOLECULAR, CON ACTIVIDAD ANTI-Xa  2,500-4,000UI, solución, jeringa prellenada, S.C.           (jeringa x 40 ui)</v>
          </cell>
          <cell r="C327" t="str">
            <v>TRAMITE USUAL</v>
          </cell>
          <cell r="D327">
            <v>1.8919999999999999</v>
          </cell>
          <cell r="E327">
            <v>1912</v>
          </cell>
          <cell r="F327">
            <v>54420</v>
          </cell>
          <cell r="G327">
            <v>932</v>
          </cell>
          <cell r="H327">
            <v>57264</v>
          </cell>
        </row>
        <row r="328">
          <cell r="A328">
            <v>102077401</v>
          </cell>
          <cell r="B328" t="str">
            <v>MULTIVITAMINAS PEDIÁTRICAS,  polvo liofilizado, IV.</v>
          </cell>
          <cell r="C328" t="str">
            <v>TRAMITE USUAL</v>
          </cell>
          <cell r="D328">
            <v>3.15</v>
          </cell>
          <cell r="E328">
            <v>0</v>
          </cell>
          <cell r="F328">
            <v>0</v>
          </cell>
          <cell r="G328">
            <v>0</v>
          </cell>
          <cell r="H328">
            <v>0</v>
          </cell>
        </row>
        <row r="329">
          <cell r="A329">
            <v>102077501</v>
          </cell>
          <cell r="B329" t="str">
            <v>CEFEPIME, 1g, polvo liofilizado,  vial, I.V.     RENGLON MODIFICADO EN NOVIEMBRE 2021, QUEDA ASÍ: CEFEPIME 1g, polvo liofilizado, I.V.</v>
          </cell>
          <cell r="C329" t="str">
            <v>PRECIO UNICO</v>
          </cell>
          <cell r="D329">
            <v>1.04</v>
          </cell>
          <cell r="E329">
            <v>95400</v>
          </cell>
          <cell r="F329">
            <v>0</v>
          </cell>
          <cell r="G329">
            <v>938</v>
          </cell>
          <cell r="H329">
            <v>96338</v>
          </cell>
        </row>
        <row r="330">
          <cell r="A330">
            <v>102077801</v>
          </cell>
          <cell r="B330" t="str">
            <v xml:space="preserve"> FACTOR ESTIMULANTE DE COLONIAS DE GRANULOCITOS (G-CSF): FILGRASTIM 300mcg, solución, S.C., I.V. </v>
          </cell>
          <cell r="C330" t="str">
            <v>PRECIO UNICO</v>
          </cell>
          <cell r="D330">
            <v>14</v>
          </cell>
          <cell r="E330">
            <v>272</v>
          </cell>
          <cell r="F330">
            <v>90</v>
          </cell>
          <cell r="G330">
            <v>260</v>
          </cell>
          <cell r="H330">
            <v>622</v>
          </cell>
        </row>
        <row r="331">
          <cell r="A331">
            <v>102077901</v>
          </cell>
          <cell r="B331" t="str">
            <v>MEROPENEM, 1g, polvo liofilizado, vial, I.V.               RENGLON MODIFICADO EN NOVIEMBRE 2021, QUEDA ASÍ: MEROPENEM 1g, polvo liofilizado, I.V.</v>
          </cell>
          <cell r="C331" t="str">
            <v>PRECIO UNICO</v>
          </cell>
          <cell r="D331">
            <v>2.74</v>
          </cell>
          <cell r="E331">
            <v>49560</v>
          </cell>
          <cell r="F331">
            <v>6940</v>
          </cell>
          <cell r="G331">
            <v>15960</v>
          </cell>
          <cell r="H331">
            <v>72460</v>
          </cell>
        </row>
        <row r="332">
          <cell r="A332">
            <v>102078001</v>
          </cell>
          <cell r="B332" t="str">
            <v>PENICILINA ANTIPSEUDOMÓNICA CON INHIBIDOR DE LA BETALACTAMASA: PIPERACILINA 4g con TAZOBACTAM 500mg, polvo liofilizado, vial, I.V.                     RENGLON MODIFICADO EN NOVIEMBRE 2021, QUEDA ASÍ: PIPERACILINA 4g con TAZOBACTAM 500mg, polvo liofilizado, I.V.</v>
          </cell>
          <cell r="C332" t="str">
            <v>PRECIO UNICO</v>
          </cell>
          <cell r="D332">
            <v>1.9</v>
          </cell>
          <cell r="E332">
            <v>158500</v>
          </cell>
          <cell r="F332">
            <v>0</v>
          </cell>
          <cell r="G332">
            <v>1400</v>
          </cell>
          <cell r="H332">
            <v>159900</v>
          </cell>
        </row>
        <row r="333">
          <cell r="A333">
            <v>102078101</v>
          </cell>
          <cell r="B333" t="str">
            <v>AMINOÁCIDOS CRISTALINOS, al 10%, con CISTEÍNA, HISTIDINA, TAURINA y TIROSINA, solución, frasco,  250-500ml, I.V.            RENGLÓN MODIFICADO EN NOVIEMBRE 2021, QUEDÓ ASÍ: AMINOÁCIDOS CRISTALINOS al 10%, con CISTEÍNA, HISTIDINA, TAURINA y TIROSINA, solución, 250-500ml, I.V.</v>
          </cell>
          <cell r="C333" t="str">
            <v>PRECIO UNICO</v>
          </cell>
          <cell r="D333">
            <v>10</v>
          </cell>
          <cell r="E333">
            <v>700</v>
          </cell>
          <cell r="F333">
            <v>0</v>
          </cell>
          <cell r="G333">
            <v>0</v>
          </cell>
          <cell r="H333">
            <v>700</v>
          </cell>
        </row>
        <row r="334">
          <cell r="A334">
            <v>102078201</v>
          </cell>
          <cell r="B334" t="str">
            <v>DEXTROSA HIPERTÓNICA 50% A 70%, solución, 500 ml a 2,000 ml, I.V.</v>
          </cell>
          <cell r="C334" t="str">
            <v>TRAMITE USUAL</v>
          </cell>
          <cell r="D334">
            <v>7.97</v>
          </cell>
          <cell r="E334">
            <v>0</v>
          </cell>
          <cell r="F334">
            <v>0</v>
          </cell>
          <cell r="G334">
            <v>0</v>
          </cell>
          <cell r="H334">
            <v>0</v>
          </cell>
        </row>
        <row r="335">
          <cell r="A335">
            <v>102078301</v>
          </cell>
          <cell r="B335" t="str">
            <v>Oligoelementos o elementos trazas para adultos con zinc, cobre, manganeso y cromo, solución,  I.V.</v>
          </cell>
          <cell r="C335" t="str">
            <v>TRAMITE USUAL</v>
          </cell>
          <cell r="D335">
            <v>12.1</v>
          </cell>
          <cell r="E335">
            <v>0</v>
          </cell>
          <cell r="F335">
            <v>180</v>
          </cell>
          <cell r="G335">
            <v>0</v>
          </cell>
          <cell r="H335">
            <v>180</v>
          </cell>
        </row>
        <row r="336">
          <cell r="A336">
            <v>102078401</v>
          </cell>
          <cell r="B336" t="str">
            <v>Potasio fosfato, 3mmol/ml, solución, I.V.</v>
          </cell>
          <cell r="C336" t="str">
            <v>TRAMITE USUAL</v>
          </cell>
          <cell r="D336">
            <v>10</v>
          </cell>
          <cell r="E336">
            <v>0</v>
          </cell>
          <cell r="F336">
            <v>0</v>
          </cell>
          <cell r="G336">
            <v>0</v>
          </cell>
          <cell r="H336">
            <v>0</v>
          </cell>
        </row>
        <row r="337">
          <cell r="A337">
            <v>102078501</v>
          </cell>
          <cell r="B337" t="str">
            <v>Agua estéril, frasco o bolsa, 1,000-4,000 ml, vía parenteral o para solución inyectable.</v>
          </cell>
          <cell r="C337" t="str">
            <v>PRECIO UNICO</v>
          </cell>
          <cell r="D337">
            <v>1.19</v>
          </cell>
          <cell r="E337">
            <v>13478</v>
          </cell>
          <cell r="F337">
            <v>2792</v>
          </cell>
          <cell r="G337">
            <v>5826</v>
          </cell>
          <cell r="H337">
            <v>22096</v>
          </cell>
        </row>
        <row r="338">
          <cell r="A338">
            <v>102078701</v>
          </cell>
          <cell r="B338" t="str">
            <v>OMEPRAZOL, 40MG, POLVO LIOFILIZADO, VIAL, I.V. / RENGLON MODIFICADO EN NOVIEMBRE 2021, QUEDA ASÍ: OMEPRAZOL, 40MG, POLVO LIOFILIZADO, I.V.</v>
          </cell>
          <cell r="C338" t="str">
            <v>PRECIO UNICO</v>
          </cell>
          <cell r="D338">
            <v>0.45</v>
          </cell>
          <cell r="E338">
            <v>245048</v>
          </cell>
          <cell r="F338">
            <v>4970</v>
          </cell>
          <cell r="G338">
            <v>7910</v>
          </cell>
          <cell r="H338">
            <v>257928</v>
          </cell>
        </row>
        <row r="339">
          <cell r="A339">
            <v>102079001</v>
          </cell>
          <cell r="B339" t="str">
            <v>HIERRO NO DEXTRÁN, 10-20MG/ML, SOLUCIÓN, AMPOLLA, I.V. / RENGLON MODIFICADO EN NOVIEMBRE 2021, QUEDA ASÍ: HIERRO NO DEXTRÁN, 10-20MG/ML, SOLUCIÓN, I.V.</v>
          </cell>
          <cell r="C339" t="str">
            <v>PRECIO UNICO</v>
          </cell>
          <cell r="D339">
            <v>2.99</v>
          </cell>
          <cell r="E339">
            <v>18535</v>
          </cell>
          <cell r="F339">
            <v>8915</v>
          </cell>
          <cell r="G339">
            <v>300</v>
          </cell>
          <cell r="H339">
            <v>27750</v>
          </cell>
        </row>
        <row r="340">
          <cell r="A340">
            <v>102079101</v>
          </cell>
          <cell r="B340" t="str">
            <v>TIROFIBAN CLORHIDRATO, 0.25MG/ML, SOLUCIÓN,  I.V.</v>
          </cell>
          <cell r="C340" t="str">
            <v>TRAMITE USUAL</v>
          </cell>
          <cell r="D340">
            <v>10</v>
          </cell>
          <cell r="E340">
            <v>252</v>
          </cell>
          <cell r="F340">
            <v>0</v>
          </cell>
          <cell r="G340">
            <v>0</v>
          </cell>
          <cell r="H340">
            <v>252</v>
          </cell>
        </row>
        <row r="341">
          <cell r="A341">
            <v>102079201</v>
          </cell>
          <cell r="B341" t="str">
            <v>DEXTROSA EN AGUA, AL 5% EN SOLUCIÓN SALINA AL 0.33%, SOLUCIÓN, ENVASE PLÁSTICO (BOLSA O FRASCO), CON EQUIPO ADAPTABLE DESECHABLE PARA INFUSIÓN INTRAVENOSA, 500ML.</v>
          </cell>
          <cell r="C341" t="str">
            <v>PRECIO UNICO</v>
          </cell>
          <cell r="D341">
            <v>0.88</v>
          </cell>
          <cell r="E341">
            <v>7846</v>
          </cell>
          <cell r="F341">
            <v>6814</v>
          </cell>
          <cell r="G341">
            <v>2840</v>
          </cell>
          <cell r="H341">
            <v>17500</v>
          </cell>
        </row>
        <row r="342">
          <cell r="A342">
            <v>102079301</v>
          </cell>
          <cell r="B342" t="str">
            <v>AMIODARONA 50mg/ml, solución, ampolla,  I.V.                                                       RENGLON MODIFICADO EN NOVIEMBRE 2021 RESOLUCION N° 55,079-2021-J.D. : AMIODARONA 50mg/ml, solución,  I.V.</v>
          </cell>
          <cell r="C342" t="str">
            <v>PRECIO UNICO</v>
          </cell>
          <cell r="D342">
            <v>0.89</v>
          </cell>
          <cell r="E342">
            <v>0</v>
          </cell>
          <cell r="F342">
            <v>1078</v>
          </cell>
          <cell r="G342">
            <v>140</v>
          </cell>
          <cell r="H342">
            <v>1218</v>
          </cell>
        </row>
        <row r="343">
          <cell r="A343">
            <v>102079401</v>
          </cell>
          <cell r="B343" t="str">
            <v>ADENOSINA, 3MG/ML, SOLUCIÓN, AMPOLLA O VIAL, I.V.  /  RENGLON MODIFICADO EN NOVIEMBRE 2021, QUEDA ASÍ: ADENOSINA, 3MG/ML, SOLUCIÓN, . I.V.</v>
          </cell>
          <cell r="C343" t="str">
            <v>PRECIO UNICO</v>
          </cell>
          <cell r="D343">
            <v>5.62</v>
          </cell>
          <cell r="E343">
            <v>1542</v>
          </cell>
          <cell r="F343">
            <v>120</v>
          </cell>
          <cell r="G343">
            <v>0</v>
          </cell>
          <cell r="H343">
            <v>1662</v>
          </cell>
        </row>
        <row r="344">
          <cell r="A344">
            <v>102079501</v>
          </cell>
          <cell r="B344" t="str">
            <v>LEVOFLOXACINA, 500MG, SOLUCIÓN, VIAL O BOLSA PLÁSTICA, I.V. / RENGLON MODIFICADO EN NOVIEMBRE 2021, QUEDA ASÍ: LEVOFLOXACINA, 500MG, SOLUCIÓN, I.V.</v>
          </cell>
          <cell r="C344" t="str">
            <v>PRECIO UNICO</v>
          </cell>
          <cell r="D344">
            <v>1.08</v>
          </cell>
          <cell r="E344">
            <v>28032</v>
          </cell>
          <cell r="F344">
            <v>0</v>
          </cell>
          <cell r="G344">
            <v>150</v>
          </cell>
          <cell r="H344">
            <v>28182</v>
          </cell>
        </row>
        <row r="345">
          <cell r="A345">
            <v>102079601</v>
          </cell>
          <cell r="B345" t="str">
            <v>METOTREXATE, 1G, SOLUCIÓN INYECTABLE, VIAL. / RENGLON MODIFICADO EN NOVIEMBRE 2021, QUEDA ASÍ: METOTREXATE, 1G, SOLUCIÓN , I.M., I.T., I.V.</v>
          </cell>
          <cell r="C345" t="str">
            <v>PRECIO UNICO</v>
          </cell>
          <cell r="D345">
            <v>60.67</v>
          </cell>
          <cell r="E345">
            <v>1152</v>
          </cell>
          <cell r="F345">
            <v>0</v>
          </cell>
          <cell r="G345">
            <v>0</v>
          </cell>
          <cell r="H345">
            <v>1152</v>
          </cell>
        </row>
        <row r="346">
          <cell r="A346">
            <v>102079701</v>
          </cell>
          <cell r="B346" t="str">
            <v>CITARABINA 500mg-1000mg,  polvo estéril para solución inyectable, vial,  I.V. Infusión I.V., S.C., Intratecal.                                                                               RENGLON MODIFICADO EN NOVIEMBRE 2021 RESOLUCION N° 55,079-2021-J.D. : CITARABINA 500mg-1000mg,  polvo estéril para solución inyectable,  I.V. Infusión I.V., S.C., Intratecal.</v>
          </cell>
          <cell r="C346" t="str">
            <v>PRECIO UNICO</v>
          </cell>
          <cell r="D346">
            <v>18.37</v>
          </cell>
          <cell r="E346">
            <v>1876</v>
          </cell>
          <cell r="F346">
            <v>0</v>
          </cell>
          <cell r="G346">
            <v>1120</v>
          </cell>
          <cell r="H346">
            <v>2996</v>
          </cell>
        </row>
        <row r="347">
          <cell r="A347">
            <v>102079801</v>
          </cell>
          <cell r="B347" t="str">
            <v>GEMCITABINA CLORHIDRATO 1g, polvo liofilizado, vial, I.V.                                                       RENGLON MODIFICADO EN NOVIEMBRE 2021 RESOLUCION N° 55,079-2021-J.D. : GEMCITABINA CLORHIDRATO 1g, polvo liofilizado,  I.V.</v>
          </cell>
          <cell r="C347" t="str">
            <v>TRAMITE USUAL</v>
          </cell>
          <cell r="D347">
            <v>50.75</v>
          </cell>
          <cell r="E347">
            <v>0</v>
          </cell>
          <cell r="F347">
            <v>0</v>
          </cell>
          <cell r="G347">
            <v>0</v>
          </cell>
          <cell r="H347">
            <v>0</v>
          </cell>
        </row>
        <row r="348">
          <cell r="A348">
            <v>102079901</v>
          </cell>
          <cell r="B348" t="str">
            <v>Mitoxantrona, 2mg/ml, solución, I.V.</v>
          </cell>
          <cell r="C348" t="str">
            <v>TRAMITE USUAL</v>
          </cell>
          <cell r="D348">
            <v>49.66</v>
          </cell>
          <cell r="E348">
            <v>0</v>
          </cell>
          <cell r="F348">
            <v>0</v>
          </cell>
          <cell r="G348">
            <v>0</v>
          </cell>
          <cell r="H348">
            <v>0</v>
          </cell>
        </row>
        <row r="349">
          <cell r="A349">
            <v>102080001</v>
          </cell>
          <cell r="B349" t="str">
            <v xml:space="preserve">ROCURONIO BROMURO 10mg/ml, solución, vial, 5ml, I.V.                                                                                              RENGLON MODIFICADO EN NOVIEMBRE 2021 RESOLUCION N° 55,079-2021-J.D. :  ROCURONIO BROMURO 10mg/ml, solución, I.V.                     </v>
          </cell>
          <cell r="C349" t="str">
            <v>PRECIO UNICO</v>
          </cell>
          <cell r="D349">
            <v>3.71</v>
          </cell>
          <cell r="E349">
            <v>0</v>
          </cell>
          <cell r="F349">
            <v>328</v>
          </cell>
          <cell r="G349">
            <v>0</v>
          </cell>
          <cell r="H349">
            <v>328</v>
          </cell>
        </row>
        <row r="350">
          <cell r="A350">
            <v>102080201</v>
          </cell>
          <cell r="B350" t="str">
            <v>DEXTROSA EN AGUA, AL 5% EN SOLUCIÓN SALINA AL 0.45%, SOLUCIÓN, ENVASE PLÁSTICO (BOLSA O FRASCO), CON EQUIPO ADAPTABLE DESECHABLE PARA INFUSIÓN INTRAVENOSA, 500ML.</v>
          </cell>
          <cell r="C350" t="str">
            <v>PRECIO UNICO</v>
          </cell>
          <cell r="D350">
            <v>0.88</v>
          </cell>
          <cell r="E350">
            <v>7240</v>
          </cell>
          <cell r="F350">
            <v>120</v>
          </cell>
          <cell r="G350">
            <v>720</v>
          </cell>
          <cell r="H350">
            <v>8080</v>
          </cell>
        </row>
        <row r="351">
          <cell r="A351">
            <v>102080301</v>
          </cell>
          <cell r="B351" t="str">
            <v>BASILIXIMAB, 20MG, POLVO LIOFILIZADO,  I.V.</v>
          </cell>
          <cell r="C351" t="str">
            <v>PRECIO UNICO</v>
          </cell>
          <cell r="D351">
            <v>1398.5</v>
          </cell>
          <cell r="E351">
            <v>0</v>
          </cell>
          <cell r="F351">
            <v>0</v>
          </cell>
          <cell r="G351">
            <v>0</v>
          </cell>
          <cell r="H351">
            <v>0</v>
          </cell>
        </row>
        <row r="352">
          <cell r="A352">
            <v>102080401</v>
          </cell>
          <cell r="B352" t="str">
            <v>LEUPRORELINA (LEUPROLIDE) ACETATO, 11.25MG, POLVO LIOFILIZADO, VIAL O JERINGA PRELLENADA DE DOBLE CÁMARA, S.C., I.M. / RENGLON MODIFICADO EN NOVIEMBRE 2021, QUEDA ASÍ: LEUPRORELINA (LEUPROLIDE) ACETATO, 11.25MG, POLVO LIOFILIZADO, S.C., I.M.</v>
          </cell>
          <cell r="C352" t="str">
            <v>PRECIO UNICO</v>
          </cell>
          <cell r="D352">
            <v>226.83</v>
          </cell>
          <cell r="E352">
            <v>4175</v>
          </cell>
          <cell r="F352">
            <v>322</v>
          </cell>
          <cell r="G352">
            <v>168</v>
          </cell>
          <cell r="H352">
            <v>4665</v>
          </cell>
        </row>
        <row r="353">
          <cell r="A353">
            <v>102080801</v>
          </cell>
          <cell r="B353" t="str">
            <v>RITUXIMAB, 100MG, SOLUCIÓN, I.V.</v>
          </cell>
          <cell r="C353" t="str">
            <v>TRAMITE USUAL</v>
          </cell>
          <cell r="D353">
            <v>97.92</v>
          </cell>
          <cell r="E353">
            <v>3736</v>
          </cell>
          <cell r="F353">
            <v>0</v>
          </cell>
          <cell r="G353">
            <v>0</v>
          </cell>
          <cell r="H353">
            <v>3736</v>
          </cell>
        </row>
        <row r="354">
          <cell r="A354">
            <v>102081101</v>
          </cell>
          <cell r="B354" t="str">
            <v xml:space="preserve">ZOLEDRÓNICO ÁCIDO 4mg, solución, vial o ampolla, I.V.                                                                                                          RENGLON MODIFICADO EN NOVIEMBRE 2021 RESOLUCION N° 55,079-2021-J.D. : ZOLEDRÓNICO ÁCIDO 4mg, solución, I.V. </v>
          </cell>
          <cell r="C354" t="str">
            <v>PRECIO UNICO</v>
          </cell>
          <cell r="D354">
            <v>7.77</v>
          </cell>
          <cell r="E354">
            <v>0</v>
          </cell>
          <cell r="F354">
            <v>0</v>
          </cell>
          <cell r="G354">
            <v>257</v>
          </cell>
          <cell r="H354">
            <v>257</v>
          </cell>
        </row>
        <row r="355">
          <cell r="A355">
            <v>102081301</v>
          </cell>
          <cell r="B355" t="str">
            <v>INTERFERON BETA 1B, 250 MCG (8 MILLONES UI)/ML, POLVO LIOFILIZADO, SC.</v>
          </cell>
          <cell r="C355" t="str">
            <v>PRECIO UNICO</v>
          </cell>
          <cell r="D355">
            <v>90</v>
          </cell>
          <cell r="E355">
            <v>525</v>
          </cell>
          <cell r="F355">
            <v>90</v>
          </cell>
          <cell r="G355">
            <v>0</v>
          </cell>
          <cell r="H355">
            <v>615</v>
          </cell>
        </row>
        <row r="356">
          <cell r="A356">
            <v>102081401</v>
          </cell>
          <cell r="B356" t="str">
            <v>Interferon beta 1a, 44mcg (12 millones UI), solución, sin albúmina, S.C.</v>
          </cell>
          <cell r="C356" t="str">
            <v>PRECIO UNICO</v>
          </cell>
          <cell r="D356">
            <v>115.17</v>
          </cell>
          <cell r="E356">
            <v>2716</v>
          </cell>
          <cell r="F356">
            <v>110</v>
          </cell>
          <cell r="G356">
            <v>240</v>
          </cell>
          <cell r="H356">
            <v>3066</v>
          </cell>
        </row>
        <row r="357">
          <cell r="A357">
            <v>102081501</v>
          </cell>
          <cell r="B357" t="str">
            <v xml:space="preserve"> Interferon beta 1a, 30mcg (6 millones UI), polvo liofilizado, I.M.</v>
          </cell>
          <cell r="C357" t="str">
            <v>PRECIO UNICO</v>
          </cell>
          <cell r="D357">
            <v>286</v>
          </cell>
          <cell r="E357">
            <v>1064</v>
          </cell>
          <cell r="F357">
            <v>108</v>
          </cell>
          <cell r="G357">
            <v>8</v>
          </cell>
          <cell r="H357">
            <v>1180</v>
          </cell>
        </row>
        <row r="358">
          <cell r="A358">
            <v>102081701</v>
          </cell>
          <cell r="B358" t="str">
            <v>Rituximab, 500mg, solución, I.V.</v>
          </cell>
          <cell r="C358" t="str">
            <v>TRAMITE USUAL</v>
          </cell>
          <cell r="D358">
            <v>391.31</v>
          </cell>
          <cell r="E358">
            <v>0</v>
          </cell>
          <cell r="F358">
            <v>30</v>
          </cell>
          <cell r="G358">
            <v>0</v>
          </cell>
          <cell r="H358">
            <v>30</v>
          </cell>
        </row>
        <row r="359">
          <cell r="A359">
            <v>102081801</v>
          </cell>
          <cell r="B359" t="str">
            <v>MEGLUMINA ANTIMONIATO 1.5g/5ml, sal activa en solución 81mg/ml, ampolla, I.M., I.V.                         RENGLON MODIFICADO EN NOVIEMBRE 2021 RESOLUCION N° 55,079-2021-J.D. : MEGLUMINA ANTIMONIATO 1.5g/5ml, sal activa en solución 81mg/ml,  I.M., I.V.</v>
          </cell>
          <cell r="C359" t="str">
            <v>TRAMITE USUAL</v>
          </cell>
          <cell r="D359">
            <v>2.613</v>
          </cell>
          <cell r="E359">
            <v>0</v>
          </cell>
          <cell r="F359">
            <v>36</v>
          </cell>
          <cell r="G359">
            <v>0</v>
          </cell>
          <cell r="H359">
            <v>36</v>
          </cell>
        </row>
        <row r="360">
          <cell r="A360">
            <v>102082001</v>
          </cell>
          <cell r="B360" t="str">
            <v>Ziprasidona, 20mg/ml, polvo liofilizado, I.M.</v>
          </cell>
          <cell r="C360" t="str">
            <v>TRAMITE USUAL</v>
          </cell>
          <cell r="D360">
            <v>30.6</v>
          </cell>
          <cell r="E360">
            <v>0</v>
          </cell>
          <cell r="F360">
            <v>0</v>
          </cell>
          <cell r="G360">
            <v>0</v>
          </cell>
          <cell r="H360">
            <v>0</v>
          </cell>
        </row>
        <row r="361">
          <cell r="A361">
            <v>102082101</v>
          </cell>
          <cell r="B361" t="str">
            <v xml:space="preserve">INSULINA ANÁLOGA DE ACCIÓN PROLONGADA GLARGINA, 100UI/ml, solución, vial, 10ml, S.C.                                                                                                                      RENGLON MODIFICADO EN NOVIEMBRE 2021 RESOLUCION N° 55,079-2021-J.D. : INSULINA ANÁLOGA DE ACCIÓN PROLONGADA GLARGINA, 100UI/ml, solución, S.C. </v>
          </cell>
          <cell r="C361" t="str">
            <v>PRECIO UNICO</v>
          </cell>
          <cell r="D361">
            <v>42.9</v>
          </cell>
          <cell r="E361">
            <v>5976</v>
          </cell>
          <cell r="F361">
            <v>7410</v>
          </cell>
          <cell r="G361">
            <v>6980</v>
          </cell>
          <cell r="H361">
            <v>20366</v>
          </cell>
        </row>
        <row r="362">
          <cell r="A362">
            <v>102082201</v>
          </cell>
          <cell r="B362" t="str">
            <v>Tocilizumab, 20mg/ml, solución concentrada, I.V.</v>
          </cell>
          <cell r="C362" t="str">
            <v>TRAMITE USUAL</v>
          </cell>
          <cell r="D362">
            <v>260</v>
          </cell>
          <cell r="E362">
            <v>0</v>
          </cell>
          <cell r="F362">
            <v>0</v>
          </cell>
          <cell r="G362">
            <v>0</v>
          </cell>
          <cell r="H362">
            <v>0</v>
          </cell>
        </row>
        <row r="363">
          <cell r="A363">
            <v>102082301</v>
          </cell>
          <cell r="B363" t="str">
            <v>Tigeciclina clorhidrato, 50mg, polvo liofilizado, vial, I.V. /  RENGLON MODIFICADO EN NOVIEMBRE 2021, QUEDA ASÍ:  Tigeciclina clorhidrato, 50mg, polvo liofilizado, I.V.</v>
          </cell>
          <cell r="C363" t="str">
            <v>PRECIO UNICO</v>
          </cell>
          <cell r="D363">
            <v>17.399999999999999</v>
          </cell>
          <cell r="E363">
            <v>0</v>
          </cell>
          <cell r="F363">
            <v>900</v>
          </cell>
          <cell r="G363">
            <v>760</v>
          </cell>
          <cell r="H363">
            <v>1660</v>
          </cell>
        </row>
        <row r="364">
          <cell r="A364">
            <v>102082401</v>
          </cell>
          <cell r="B364" t="str">
            <v>Ertapenem, 1g, polvo liofilizado para solución inyectable, vial, I.M., I.V. / RENGLON MODIFICADO EN NOVIEMBRE 2021, QUEDA ASÍ: Ertapenem, 1g, polvo liofilizado para solución inyectable, I.M., I.V.</v>
          </cell>
          <cell r="C364" t="str">
            <v>PRECIO UNICO</v>
          </cell>
          <cell r="D364">
            <v>49.66</v>
          </cell>
          <cell r="E364">
            <v>6820</v>
          </cell>
          <cell r="F364">
            <v>510</v>
          </cell>
          <cell r="G364">
            <v>140</v>
          </cell>
          <cell r="H364">
            <v>7470</v>
          </cell>
        </row>
        <row r="365">
          <cell r="A365">
            <v>102090601</v>
          </cell>
          <cell r="B365" t="str">
            <v>Trimetoprin 16mg con Sulfametoxazol 80mg/ml, solución, ampolla o vial, 5-30ml, I.V. / RENGLON MODIFICADO EN NOVIEMBRE 2021, QUEDA ASÍ: Trimetoprin 16mg con Sulfametoxazol 80mg/ml, solución, I.V.</v>
          </cell>
          <cell r="C365" t="str">
            <v>PRECIO UNICO</v>
          </cell>
          <cell r="D365">
            <v>11.95</v>
          </cell>
          <cell r="E365">
            <v>7956</v>
          </cell>
          <cell r="F365">
            <v>280</v>
          </cell>
          <cell r="G365">
            <v>2472</v>
          </cell>
          <cell r="H365">
            <v>10708</v>
          </cell>
        </row>
        <row r="366">
          <cell r="A366">
            <v>102090701</v>
          </cell>
          <cell r="B366" t="str">
            <v>Octreotide, 20mg, acción prolongada, polvo liofilizado, vial, I.M. / RENGLON MODIFICADO EN NOVIEMBRE 2021, QUEDA ASÍ: Octreotide, 20mg, acción prolongada, polvo liofilizado, I.M.</v>
          </cell>
          <cell r="C366" t="str">
            <v>PRECIO UNICO</v>
          </cell>
          <cell r="D366">
            <v>525</v>
          </cell>
          <cell r="E366">
            <v>624</v>
          </cell>
          <cell r="F366">
            <v>30</v>
          </cell>
          <cell r="G366">
            <v>146</v>
          </cell>
          <cell r="H366">
            <v>800</v>
          </cell>
        </row>
        <row r="367">
          <cell r="A367">
            <v>102090801</v>
          </cell>
          <cell r="B367" t="str">
            <v xml:space="preserve">Labetalol Hidrocloruro 5mg/ml, solucion vial o ampolla, I.V. / RENGLON MODIFICADO PR NOVIEMBRE 2021, QUEDA ASÍ: Labetalol Hidrocloruro 5mg/ml, solucion, I.V. </v>
          </cell>
          <cell r="C367" t="str">
            <v>PRECIO UNICO</v>
          </cell>
          <cell r="D367">
            <v>17.68</v>
          </cell>
          <cell r="E367">
            <v>7025</v>
          </cell>
          <cell r="F367">
            <v>120</v>
          </cell>
          <cell r="G367">
            <v>25</v>
          </cell>
          <cell r="H367">
            <v>7170</v>
          </cell>
        </row>
        <row r="368">
          <cell r="A368">
            <v>102091201</v>
          </cell>
          <cell r="B368" t="str">
            <v>Busulfano, 6mg/ml, solución, vial o ampolla, 10ml, I.V. / RENGLON MODIFICADO EN NOVIEMBRE 2021, QUEDA ASÍ: Busulfano, 6mg/ml, solución, I.V.</v>
          </cell>
          <cell r="C368" t="str">
            <v>PRECIO UNICO</v>
          </cell>
          <cell r="D368">
            <v>550</v>
          </cell>
          <cell r="E368">
            <v>0</v>
          </cell>
          <cell r="F368">
            <v>0</v>
          </cell>
          <cell r="G368">
            <v>0</v>
          </cell>
          <cell r="H368">
            <v>0</v>
          </cell>
        </row>
        <row r="369">
          <cell r="A369">
            <v>102091301</v>
          </cell>
          <cell r="B369" t="str">
            <v>CASPOFUNGINA 50mg, polvo liofilizado, vial, I.V.                                                                   RENGLON MODIFICADO EN NOVIEMBRE 2021 RESOLUCION N° 55,079-2021-J.D. : CASPOFUNGINA 50mg, polvo liofilizado, I.V.</v>
          </cell>
          <cell r="C369" t="str">
            <v>PRECIO UNICO</v>
          </cell>
          <cell r="D369">
            <v>55.1</v>
          </cell>
          <cell r="E369">
            <v>22420</v>
          </cell>
          <cell r="F369">
            <v>328</v>
          </cell>
          <cell r="G369">
            <v>200</v>
          </cell>
          <cell r="H369">
            <v>22948</v>
          </cell>
        </row>
        <row r="370">
          <cell r="A370">
            <v>102091401</v>
          </cell>
          <cell r="B370" t="str">
            <v>CICLOSPORINA 50mg/ml, solución, ampolla, I.V.                                                                                RENGLON MODIFICADO EN NOVIEMBRE 2021 RESOLUCION N° 55,079-2021-J.D. : CICLOSPORINA 50mg/ml, solución,  I.V.</v>
          </cell>
          <cell r="C370" t="str">
            <v>PRECIO UNICO</v>
          </cell>
          <cell r="D370">
            <v>9.9</v>
          </cell>
          <cell r="E370">
            <v>0</v>
          </cell>
          <cell r="F370">
            <v>40</v>
          </cell>
          <cell r="G370">
            <v>0</v>
          </cell>
          <cell r="H370">
            <v>40</v>
          </cell>
        </row>
        <row r="371">
          <cell r="A371">
            <v>102091701</v>
          </cell>
          <cell r="B371" t="str">
            <v>Etanercept,  50mg,  S.C.</v>
          </cell>
          <cell r="C371" t="str">
            <v>PRECIO UNICO</v>
          </cell>
          <cell r="D371">
            <v>169.97</v>
          </cell>
          <cell r="E371">
            <v>0</v>
          </cell>
          <cell r="F371">
            <v>0</v>
          </cell>
          <cell r="G371">
            <v>0</v>
          </cell>
          <cell r="H371">
            <v>0</v>
          </cell>
        </row>
        <row r="372">
          <cell r="A372">
            <v>102091801</v>
          </cell>
          <cell r="B372" t="str">
            <v>Factor VIII rico en Factor Von Willebrand, 250-500UI, polvo liofilizado, vial, I.V.           X250</v>
          </cell>
          <cell r="C372" t="str">
            <v>PRECIO UNICO</v>
          </cell>
          <cell r="D372">
            <v>60</v>
          </cell>
          <cell r="E372">
            <v>0</v>
          </cell>
          <cell r="F372">
            <v>0</v>
          </cell>
          <cell r="G372">
            <v>0</v>
          </cell>
          <cell r="H372">
            <v>0</v>
          </cell>
        </row>
        <row r="373">
          <cell r="A373">
            <v>102092101</v>
          </cell>
          <cell r="B373" t="str">
            <v>Heparina bajo peso molecular (Enoxaparina Sódica), actividad anti-Xa 8,000UI, solución, jeringa prellenada, 0.8ml, S.C.</v>
          </cell>
          <cell r="C373" t="str">
            <v>PRECIO UNICO</v>
          </cell>
          <cell r="D373">
            <v>5.89</v>
          </cell>
          <cell r="E373">
            <v>0</v>
          </cell>
          <cell r="F373">
            <v>0</v>
          </cell>
          <cell r="G373">
            <v>0</v>
          </cell>
          <cell r="H373">
            <v>0</v>
          </cell>
        </row>
        <row r="374">
          <cell r="A374">
            <v>102092301</v>
          </cell>
          <cell r="B374" t="str">
            <v>Infliximab, 100mg, polvo liofilizado, I.V.</v>
          </cell>
          <cell r="C374" t="str">
            <v>PRECIO UNICO</v>
          </cell>
          <cell r="D374">
            <v>144.30000000000001</v>
          </cell>
          <cell r="E374">
            <v>0</v>
          </cell>
          <cell r="F374">
            <v>0</v>
          </cell>
          <cell r="G374">
            <v>0</v>
          </cell>
          <cell r="H374">
            <v>0</v>
          </cell>
        </row>
        <row r="375">
          <cell r="A375">
            <v>102092501</v>
          </cell>
          <cell r="B375" t="str">
            <v>Levobupivacaína clorhidrato, 5mg/ml, solución, vía parenteral</v>
          </cell>
          <cell r="C375" t="str">
            <v>TRAMITE USUAL</v>
          </cell>
          <cell r="D375">
            <v>3.23</v>
          </cell>
          <cell r="E375">
            <v>0</v>
          </cell>
          <cell r="F375">
            <v>0</v>
          </cell>
          <cell r="G375">
            <v>0</v>
          </cell>
          <cell r="H375">
            <v>0</v>
          </cell>
        </row>
        <row r="376">
          <cell r="A376">
            <v>102092601</v>
          </cell>
          <cell r="B376" t="str">
            <v>Linezolid, 600mg, solución, bolsa para infusión, I.V. / RENGLON MODIFICADO EN NOVIEMBRE 2021, QUEDA ASÍ: Linezolid, 600mg, solución, I.V.</v>
          </cell>
          <cell r="C376" t="str">
            <v>PRECIO UNICO</v>
          </cell>
          <cell r="D376">
            <v>15.23</v>
          </cell>
          <cell r="E376">
            <v>1710</v>
          </cell>
          <cell r="F376">
            <v>540</v>
          </cell>
          <cell r="G376">
            <v>40</v>
          </cell>
          <cell r="H376">
            <v>2290</v>
          </cell>
        </row>
        <row r="377">
          <cell r="A377">
            <v>102092801</v>
          </cell>
          <cell r="B377" t="str">
            <v xml:space="preserve">Milrinona, 1mg/ml, solución, ampolla o vial, I.V. / RENGLON MODIFICADO EN NOVIEMBRE 2021, QUEDA ASÍ: Milrinona, 1mg/ml, solución, I.V. </v>
          </cell>
          <cell r="C377" t="str">
            <v>PRECIO UNICO</v>
          </cell>
          <cell r="D377">
            <v>19.78</v>
          </cell>
          <cell r="E377">
            <v>6338</v>
          </cell>
          <cell r="F377">
            <v>0</v>
          </cell>
          <cell r="G377">
            <v>3440</v>
          </cell>
          <cell r="H377">
            <v>9778</v>
          </cell>
        </row>
        <row r="378">
          <cell r="A378">
            <v>102092901</v>
          </cell>
          <cell r="B378" t="str">
            <v xml:space="preserve">Paricalcitol, 5mcg/ml, solución, ampolla o vial, 1ml, I.V. / RENGLON MODIFICADO EN NOVIEMBRE 2021, QUEDA ASÍ: Paricalcitol, 5mcg/ml, solución,  I.V. </v>
          </cell>
          <cell r="C378" t="str">
            <v>PRECIO UNICO</v>
          </cell>
          <cell r="D378">
            <v>4.25</v>
          </cell>
          <cell r="E378">
            <v>58900</v>
          </cell>
          <cell r="F378">
            <v>3300</v>
          </cell>
          <cell r="G378">
            <v>2060</v>
          </cell>
          <cell r="H378">
            <v>64260</v>
          </cell>
        </row>
        <row r="379">
          <cell r="A379">
            <v>102093001</v>
          </cell>
          <cell r="B379" t="str">
            <v>POLIMIXINA B SULFATO 500,000UI, polvo o solución, vial o ampolla, I.M., I.V.                                                                                              RENGLON MODIFICADO EN NOVIEMBRE 2021 RESOLUCION N° 55,079-2021-J.D. : POLIMIXINA B SULFATO 500,000UI, polvo o solución, I.M., I.V.</v>
          </cell>
          <cell r="C379" t="str">
            <v>PRECIO UNICO</v>
          </cell>
          <cell r="D379">
            <v>17.54</v>
          </cell>
          <cell r="E379">
            <v>16712</v>
          </cell>
          <cell r="F379">
            <v>11</v>
          </cell>
          <cell r="G379">
            <v>200</v>
          </cell>
          <cell r="H379">
            <v>16923</v>
          </cell>
        </row>
        <row r="380">
          <cell r="A380">
            <v>102093201</v>
          </cell>
          <cell r="B380" t="str">
            <v>Teicoplanina, 400mg, polvo liofilizado, vial, I.M, I.V. /  RENGLON MODIFICADO EN NOVIEMBRE 2021, QUEDA ASÍ:  Teicoplanina, 400mg, polvo liofilizado, I.M, I.V.</v>
          </cell>
          <cell r="C380" t="str">
            <v>PRECIO UNICO</v>
          </cell>
          <cell r="D380">
            <v>24.2</v>
          </cell>
          <cell r="E380">
            <v>4520</v>
          </cell>
          <cell r="F380">
            <v>130</v>
          </cell>
          <cell r="G380">
            <v>800</v>
          </cell>
          <cell r="H380">
            <v>5450</v>
          </cell>
        </row>
        <row r="381">
          <cell r="A381">
            <v>102093301</v>
          </cell>
          <cell r="B381" t="str">
            <v xml:space="preserve">TOXINA BOTULÍNICA TIPO A 100UI, polvo,  vial, I.M.         RENGLON MODIFICADO EN NOVIEMBRE 2021 RESOLUCION N° 55,079-2021-J.D. :  TOXINA BOTULÍNICA TIPO A 100UI, polvo, I.M.   </v>
          </cell>
          <cell r="C381" t="str">
            <v>TRAMITE USUAL</v>
          </cell>
          <cell r="D381">
            <v>265.02</v>
          </cell>
          <cell r="F381">
            <v>346</v>
          </cell>
          <cell r="G381">
            <v>0</v>
          </cell>
          <cell r="H381">
            <v>346</v>
          </cell>
        </row>
        <row r="382">
          <cell r="A382">
            <v>102093401</v>
          </cell>
          <cell r="B382" t="str">
            <v>Tramadol clorhidrato, 50mg/ml, solución, ampolla, I.V. / RENGLON MODIFICADO EN NOVIEMBRE 2021, QUEDA ASÍ: Tramadol clorhidrato, 50mg/ml, solucion, I.V.</v>
          </cell>
          <cell r="C382" t="str">
            <v>PRECIO UNICO</v>
          </cell>
          <cell r="D382">
            <v>0.16</v>
          </cell>
          <cell r="E382">
            <v>100250</v>
          </cell>
          <cell r="F382">
            <v>166600</v>
          </cell>
          <cell r="G382">
            <v>8190</v>
          </cell>
          <cell r="H382">
            <v>275040</v>
          </cell>
        </row>
        <row r="383">
          <cell r="A383">
            <v>102093501</v>
          </cell>
          <cell r="B383" t="str">
            <v xml:space="preserve">ZIDOVUDINA 200mg, solución,  vial, I.V.                        RENGLON MODIFICADO EN NOVIEMBRE 2021 RESOLUCION N° 55,079-2021-J.D. : ZIDOVUDINA 200mg, solución,  I.V. </v>
          </cell>
          <cell r="C383" t="str">
            <v>TRAMITE USUAL</v>
          </cell>
          <cell r="D383">
            <v>13.02</v>
          </cell>
          <cell r="E383">
            <v>290</v>
          </cell>
          <cell r="F383">
            <v>0</v>
          </cell>
          <cell r="G383">
            <v>0</v>
          </cell>
          <cell r="H383">
            <v>290</v>
          </cell>
        </row>
        <row r="384">
          <cell r="A384">
            <v>102093601</v>
          </cell>
          <cell r="B384" t="str">
            <v xml:space="preserve">LEVOSIMENDAN 2.5mg/ml, solución, vial, 5ml, I.V.                                                                     RENGLON MODIFICADO EN NOVIEMBRE 2021: RESOLUCION N° 55,079-2021-J.D. : LEVOSIMENDAN 2.5mg/ml, solución, I.V.     </v>
          </cell>
          <cell r="C384" t="str">
            <v>PRECIO UNICO</v>
          </cell>
          <cell r="D384">
            <v>792</v>
          </cell>
          <cell r="E384">
            <v>251</v>
          </cell>
          <cell r="F384">
            <v>0</v>
          </cell>
          <cell r="G384">
            <v>10</v>
          </cell>
          <cell r="H384">
            <v>261</v>
          </cell>
        </row>
        <row r="385">
          <cell r="A385">
            <v>102093901</v>
          </cell>
          <cell r="B385" t="str">
            <v>BORTEZOMIB 3.5mg,  polvo liofilizado, vial, I.V., S.C.                                                             RENGLON MODIFICADO EN NOVIEMBRE 2021 RESOLUCION N° 55,079-2021-J.D. : BORTEZOMIB 3.5mg,  polvo liofilizado,  I.V., S.C.</v>
          </cell>
          <cell r="C385" t="str">
            <v>PRECIO UNICO</v>
          </cell>
          <cell r="D385">
            <v>67.44</v>
          </cell>
          <cell r="E385">
            <v>0</v>
          </cell>
          <cell r="F385">
            <v>0</v>
          </cell>
          <cell r="G385">
            <v>0</v>
          </cell>
          <cell r="H385">
            <v>0</v>
          </cell>
        </row>
        <row r="386">
          <cell r="A386">
            <v>102094001</v>
          </cell>
          <cell r="B386" t="str">
            <v xml:space="preserve">AMINOÁCIDOS al 5.4%, solución, frasco, 250ml, I.V.          RENGLON MODIFICADO EN NOVIEMBRE 2021 RESOLUCION N° 55,079-2021-J.D. :  AMINOÁCIDOS al 5.4%, solución,  250ml, I.V.    </v>
          </cell>
          <cell r="C386" t="str">
            <v>TRAMITE USUAL</v>
          </cell>
          <cell r="D386">
            <v>48.018929999999997</v>
          </cell>
          <cell r="E386">
            <v>0</v>
          </cell>
          <cell r="F386">
            <v>0</v>
          </cell>
          <cell r="G386">
            <v>0</v>
          </cell>
          <cell r="H386">
            <v>0</v>
          </cell>
        </row>
        <row r="387">
          <cell r="A387">
            <v>102094101</v>
          </cell>
          <cell r="B387" t="str">
            <v xml:space="preserve">Aminoácidos, al 13.4%, enriquecido con Glutamina, solución, frasco, 500-1,000ml, I.V.       CX500 / RENGLON MODIFICADO EN NOVIEMBRE 2021, QUEDA ASÍ: Aminoácidos, al 13.4%, enriquecido con Glutamina, solución, 500-1,000ml, I.V. </v>
          </cell>
          <cell r="C387" t="str">
            <v>PRECIO UNICO</v>
          </cell>
          <cell r="D387">
            <v>65</v>
          </cell>
          <cell r="E387">
            <v>6576</v>
          </cell>
          <cell r="F387">
            <v>15000</v>
          </cell>
          <cell r="G387">
            <v>600</v>
          </cell>
          <cell r="H387">
            <v>22176</v>
          </cell>
        </row>
        <row r="388">
          <cell r="A388">
            <v>102094201</v>
          </cell>
          <cell r="B388" t="str">
            <v>Dipéptido Alanina-Glutamina, al 20%, solución, frasco, 100ml, I.V.</v>
          </cell>
          <cell r="C388" t="str">
            <v>PRECIO UNICO</v>
          </cell>
          <cell r="D388">
            <v>59</v>
          </cell>
          <cell r="E388">
            <v>1410</v>
          </cell>
          <cell r="F388">
            <v>400</v>
          </cell>
          <cell r="G388">
            <v>184</v>
          </cell>
          <cell r="H388">
            <v>1994</v>
          </cell>
        </row>
        <row r="389">
          <cell r="A389">
            <v>102094501</v>
          </cell>
          <cell r="B389" t="str">
            <v>Dornase Alfa (Desoxirribonucleasa), 1mg/ml, solución, nebulización</v>
          </cell>
          <cell r="C389" t="str">
            <v>PRECIO UNICO</v>
          </cell>
          <cell r="D389">
            <v>43.33</v>
          </cell>
          <cell r="E389">
            <v>3522</v>
          </cell>
          <cell r="F389">
            <v>0</v>
          </cell>
          <cell r="G389">
            <v>0</v>
          </cell>
          <cell r="H389">
            <v>3522</v>
          </cell>
        </row>
        <row r="390">
          <cell r="A390">
            <v>102094601</v>
          </cell>
          <cell r="B390" t="str">
            <v>Dextrosa en agua al 5%, solucion, bolsa plástica con dos salidas,  con equipo adaptable desechable para infusion intravenosa, 50ml.</v>
          </cell>
          <cell r="C390" t="str">
            <v>PRECIO UNICO</v>
          </cell>
          <cell r="D390">
            <v>0.5</v>
          </cell>
          <cell r="E390">
            <v>19324</v>
          </cell>
          <cell r="F390">
            <v>8584</v>
          </cell>
          <cell r="G390">
            <v>0</v>
          </cell>
          <cell r="H390">
            <v>27908</v>
          </cell>
        </row>
        <row r="391">
          <cell r="A391">
            <v>102094701</v>
          </cell>
          <cell r="B391" t="str">
            <v>Dextrosa en agua al 5%, solucion, bolsa plástica con dos salidas,  con equipo adaptable desechable para infusion intravenosa, 100ml.</v>
          </cell>
          <cell r="C391" t="str">
            <v>PRECIO UNICO</v>
          </cell>
          <cell r="D391">
            <v>0.57999999999999996</v>
          </cell>
          <cell r="E391">
            <v>53292</v>
          </cell>
          <cell r="F391">
            <v>1296</v>
          </cell>
          <cell r="G391">
            <v>2292</v>
          </cell>
          <cell r="H391">
            <v>56880</v>
          </cell>
        </row>
        <row r="392">
          <cell r="A392">
            <v>102095001</v>
          </cell>
          <cell r="B392" t="str">
            <v>Desmopresina acetato, 15 mcg/ml, solución, ampolla, I.V., S.C. / RENGLON MODIFICADO EN NOVIEMBRE 2021, QUEDA ASÍ: Desmopresina acetato, 15 mcg/ml, solución, I.V., S.C.</v>
          </cell>
          <cell r="C392" t="str">
            <v>PRECIO UNICO</v>
          </cell>
          <cell r="D392">
            <v>60.5</v>
          </cell>
          <cell r="E392">
            <v>210</v>
          </cell>
          <cell r="F392">
            <v>22</v>
          </cell>
          <cell r="G392">
            <v>5</v>
          </cell>
          <cell r="H392">
            <v>237</v>
          </cell>
        </row>
        <row r="393">
          <cell r="A393">
            <v>102095101</v>
          </cell>
          <cell r="B393" t="str">
            <v>Insulina Análoga Lispro, 100 UI/ml, solucion, I.V.</v>
          </cell>
          <cell r="C393" t="str">
            <v>PRECIO UNICO</v>
          </cell>
          <cell r="D393">
            <v>31.12</v>
          </cell>
          <cell r="E393">
            <v>3478</v>
          </cell>
          <cell r="F393">
            <v>645</v>
          </cell>
          <cell r="G393">
            <v>554</v>
          </cell>
          <cell r="H393">
            <v>4677</v>
          </cell>
        </row>
        <row r="394">
          <cell r="A394">
            <v>102095201</v>
          </cell>
          <cell r="B394" t="str">
            <v>Suero antiofídico anti-coral (contra Micrurus nigrocintus Micrurus fulvius y Micrurus d. arinicaudus), solución o polvo liofilizado, ampolla o vial, 10ml, I.M., I.V.</v>
          </cell>
          <cell r="C394" t="str">
            <v>PRECIO UNICO</v>
          </cell>
          <cell r="D394">
            <v>51.6</v>
          </cell>
          <cell r="E394">
            <v>0</v>
          </cell>
          <cell r="F394">
            <v>0</v>
          </cell>
          <cell r="G394">
            <v>180</v>
          </cell>
          <cell r="H394">
            <v>180</v>
          </cell>
        </row>
        <row r="395">
          <cell r="A395">
            <v>102095301</v>
          </cell>
          <cell r="B395" t="str">
            <v>Icodextrina, 7.5%, solución, bolsa 2 L, intraperitoneal; / RENGLON MODIFICADO EN NOVIEMBRE 2021, QUEDA ASÍ: Icodextrina, 7.5%, solución, intraperitoneal</v>
          </cell>
          <cell r="C395" t="str">
            <v>PRECIO UNICO</v>
          </cell>
          <cell r="D395">
            <v>20</v>
          </cell>
          <cell r="E395">
            <v>3416</v>
          </cell>
          <cell r="F395">
            <v>0</v>
          </cell>
          <cell r="G395">
            <v>2680</v>
          </cell>
          <cell r="H395">
            <v>6096</v>
          </cell>
        </row>
        <row r="396">
          <cell r="A396">
            <v>102095501</v>
          </cell>
          <cell r="B396" t="str">
            <v>Undecanoato de testosterona, 1,000mg, solución, ampolla, 4ml, I.M.</v>
          </cell>
          <cell r="C396" t="str">
            <v>TRAMITE USUAL</v>
          </cell>
          <cell r="D396">
            <v>70</v>
          </cell>
          <cell r="E396">
            <v>0</v>
          </cell>
          <cell r="F396">
            <v>0</v>
          </cell>
          <cell r="G396">
            <v>0</v>
          </cell>
          <cell r="H396">
            <v>0</v>
          </cell>
        </row>
        <row r="397">
          <cell r="A397">
            <v>102095601</v>
          </cell>
          <cell r="B397" t="str">
            <v>Hormona de crecimiento (somatropina), 5-16 mg, solución o polvo con diluyente, S.C.</v>
          </cell>
          <cell r="C397" t="str">
            <v>PRECIO UNICO</v>
          </cell>
          <cell r="D397">
            <v>62.4</v>
          </cell>
          <cell r="E397">
            <v>4586</v>
          </cell>
          <cell r="F397">
            <v>159</v>
          </cell>
          <cell r="G397">
            <v>0</v>
          </cell>
          <cell r="H397">
            <v>4745</v>
          </cell>
        </row>
        <row r="398">
          <cell r="A398">
            <v>102095701</v>
          </cell>
          <cell r="B398" t="str">
            <v>Palivizumab 100 mg/ml, polvo liofilizado o solución, I.M.</v>
          </cell>
          <cell r="C398" t="str">
            <v>PRECIO UNICO</v>
          </cell>
          <cell r="D398">
            <v>1131.22</v>
          </cell>
          <cell r="E398">
            <v>0</v>
          </cell>
          <cell r="F398">
            <v>0</v>
          </cell>
          <cell r="G398">
            <v>0</v>
          </cell>
          <cell r="H398">
            <v>0</v>
          </cell>
        </row>
        <row r="399">
          <cell r="A399">
            <v>102096001</v>
          </cell>
          <cell r="B399" t="str">
            <v>Derivados de Acido Hialurónico de alto peso molecular (mayor de 4 millones de Daltons), solución, jeringa prellenada, 2 ml., uso via intra-articular. / RENGLON MODIFICADO EN NOVIEMBRE 221, QUEDA ASÍ: Derivados de Acido Hialurónico de alto peso molecular (mayor de 4 millones de Daltons), solución, uso via intra-articular.</v>
          </cell>
          <cell r="C399" t="str">
            <v>PRECIO UNICO</v>
          </cell>
          <cell r="D399">
            <v>106.16</v>
          </cell>
          <cell r="E399">
            <v>10111</v>
          </cell>
          <cell r="F399">
            <v>1378</v>
          </cell>
          <cell r="G399">
            <v>1710</v>
          </cell>
          <cell r="H399">
            <v>13199</v>
          </cell>
        </row>
        <row r="400">
          <cell r="A400">
            <v>102096101</v>
          </cell>
          <cell r="B400" t="str">
            <v>FACTOR IX, 600 UI, POLVO Y DISOLVENTE PARA SOLUCIÓN INYECTABLE O PARA PERFUSIÓN, I.V.</v>
          </cell>
          <cell r="C400" t="str">
            <v>TRAMITE USUAL</v>
          </cell>
          <cell r="D400">
            <v>390</v>
          </cell>
          <cell r="E400">
            <v>106</v>
          </cell>
          <cell r="F400">
            <v>10</v>
          </cell>
          <cell r="G400">
            <v>0</v>
          </cell>
          <cell r="H400">
            <v>116</v>
          </cell>
        </row>
        <row r="401">
          <cell r="A401">
            <v>102096301</v>
          </cell>
          <cell r="B401" t="str">
            <v>AZACITIDINA 100mg, polvo  para preparación inyectable o para perfusión, vial, S.C., I.V.                      RENGLON MODIFICADO EN NOVIEMBRE 2021 RESOLUCION N° 55,079-2021-J.D. : AZACITIDINA 100mg, polvo  para preparación inyectable o para perfusión,  S.C., I.V.</v>
          </cell>
          <cell r="C401" t="str">
            <v>TRAMITE USUAL</v>
          </cell>
          <cell r="D401">
            <v>374</v>
          </cell>
          <cell r="E401">
            <v>240</v>
          </cell>
          <cell r="F401">
            <v>0</v>
          </cell>
          <cell r="G401">
            <v>0</v>
          </cell>
          <cell r="H401">
            <v>240</v>
          </cell>
        </row>
        <row r="402">
          <cell r="A402">
            <v>102096401</v>
          </cell>
          <cell r="B402" t="str">
            <v>NATALIZUMAB, 300 MG CONCENTRADO PARA SOLUCIÓN PARA PERFUSIÓN,  I.V.</v>
          </cell>
          <cell r="C402" t="str">
            <v>PRECIO UNICO</v>
          </cell>
          <cell r="D402">
            <v>2940</v>
          </cell>
          <cell r="E402">
            <v>1140</v>
          </cell>
          <cell r="F402">
            <v>0</v>
          </cell>
          <cell r="G402">
            <v>0</v>
          </cell>
          <cell r="H402">
            <v>1140</v>
          </cell>
        </row>
        <row r="403">
          <cell r="A403">
            <v>102096501</v>
          </cell>
          <cell r="B403" t="str">
            <v>ADALIMUMAB 40mg/0.8ml, solución inyectable, jeringuilla precargada, S.C.</v>
          </cell>
          <cell r="C403" t="str">
            <v>PRECIO UNICO</v>
          </cell>
          <cell r="D403">
            <v>139.32</v>
          </cell>
          <cell r="E403">
            <v>10</v>
          </cell>
          <cell r="F403">
            <v>0</v>
          </cell>
          <cell r="G403">
            <v>0</v>
          </cell>
          <cell r="H403">
            <v>10</v>
          </cell>
        </row>
        <row r="404">
          <cell r="A404">
            <v>102097801</v>
          </cell>
          <cell r="B404" t="str">
            <v xml:space="preserve"> ALTEPLASA (rtpA) 50mg, polvo liofilizado,  I.V. </v>
          </cell>
          <cell r="C404" t="str">
            <v>PRECIO UNICO</v>
          </cell>
          <cell r="D404">
            <v>447.75</v>
          </cell>
          <cell r="E404">
            <v>1290</v>
          </cell>
          <cell r="F404">
            <v>174</v>
          </cell>
          <cell r="G404">
            <v>12</v>
          </cell>
          <cell r="H404">
            <v>1476</v>
          </cell>
        </row>
        <row r="405">
          <cell r="A405">
            <v>102097901</v>
          </cell>
          <cell r="B405" t="str">
            <v xml:space="preserve">FORMULACIÓN PARA ALIMENTACIÓN PARENTERAL EN BOLSA DE TRES CÁMARAS: NUTRICIÓN PARENTERAL PERIFÉRICA COMPLETA: EMULSIÓN LIPÍDICA 20%+ GLUCOSA 11% + AMINOÁCIDO Y ELECTROLITOS; solución, bolsa, 1440 ml, I.V.; VEN: FALTA                                                                                                                                                                                                                         Origen de la Molécula: Síntesis Química. </v>
          </cell>
          <cell r="C405" t="str">
            <v>PRECIO UNICO</v>
          </cell>
          <cell r="D405">
            <v>64.849999999999994</v>
          </cell>
          <cell r="E405">
            <v>3316</v>
          </cell>
          <cell r="F405">
            <v>340</v>
          </cell>
          <cell r="G405">
            <v>80</v>
          </cell>
          <cell r="H405">
            <v>3736</v>
          </cell>
        </row>
        <row r="406">
          <cell r="A406">
            <v>102098401</v>
          </cell>
          <cell r="B406" t="str">
            <v>LIDOCAINA O MEPIVACAINA 2 % CON EPINEFRINA O NOREPINEFRINA 1:100,000, SOLUCION, SUBMUCOSA, (ANESTESIA DENTAL). LIDOCAINA O MEPIVACAINA 2 % CON EPINEFRINA O NOREPINEFRINA 1:00,000, SOLUCION, SUBMUCOSA, (ANESTESIA DENTAL)</v>
          </cell>
          <cell r="C406" t="str">
            <v>TRAMITE USUAL</v>
          </cell>
          <cell r="D406">
            <v>0.41</v>
          </cell>
          <cell r="E406">
            <v>37500</v>
          </cell>
          <cell r="F406">
            <v>2950</v>
          </cell>
          <cell r="G406">
            <v>5200</v>
          </cell>
          <cell r="H406">
            <v>45650</v>
          </cell>
        </row>
        <row r="407">
          <cell r="A407">
            <v>102098501</v>
          </cell>
          <cell r="B407" t="str">
            <v>CLORHIDRATO DE MEPIVACAINA 3 %, sin vasoconstrictor, solución, , tubo de vidrio, 1.8 ml, infiltración bucal, (ANESTESIA DENTAL)
Descripción: CLORHIDRATO DE MEPIVACAINA 3 %, sin vasoconstrictor, solución, , tubo de vidrio, 1.8 ml, infiltración bucal, (ANESTESIA DENTAL).</v>
          </cell>
          <cell r="C407" t="str">
            <v>TRAMITE USUAL</v>
          </cell>
          <cell r="D407">
            <v>0.45</v>
          </cell>
          <cell r="E407">
            <v>22800</v>
          </cell>
          <cell r="F407">
            <v>1050</v>
          </cell>
          <cell r="G407">
            <v>2350</v>
          </cell>
          <cell r="H407">
            <v>26200</v>
          </cell>
        </row>
        <row r="408">
          <cell r="A408">
            <v>102098901</v>
          </cell>
          <cell r="B408" t="str">
            <v>DEXMEDETOMIDINA CLORHIDRATO 100mcg a 400mcg, solución I.V., solución vial, I.V.</v>
          </cell>
          <cell r="C408" t="str">
            <v>TRAMITE USUAL</v>
          </cell>
          <cell r="D408">
            <v>67.922640000000001</v>
          </cell>
          <cell r="E408">
            <v>5090</v>
          </cell>
          <cell r="F408">
            <v>7090</v>
          </cell>
          <cell r="G408">
            <v>3600</v>
          </cell>
          <cell r="H408">
            <v>15780</v>
          </cell>
        </row>
        <row r="409">
          <cell r="A409">
            <v>102099001</v>
          </cell>
          <cell r="B409" t="str">
            <v>BENDAMUSTINA, 100 MG, VIAL, I.V. / RENGLON MODIFICADO EN NOVIEMBRE 2021, QUEDA ASÍ: BENDAMUSTINA, 100 MG, I.V.</v>
          </cell>
          <cell r="C409" t="str">
            <v>PRECIO UNICO</v>
          </cell>
          <cell r="D409">
            <v>500</v>
          </cell>
          <cell r="E409">
            <v>790</v>
          </cell>
          <cell r="F409">
            <v>0</v>
          </cell>
          <cell r="G409">
            <v>0</v>
          </cell>
          <cell r="H409">
            <v>790</v>
          </cell>
        </row>
        <row r="410">
          <cell r="A410">
            <v>102099101</v>
          </cell>
          <cell r="B410" t="str">
            <v>BENDAMUSTINA, 25 MG, VIAL, I.V. / RENGLON MODIFICADO EN NOVIEMBRE 2021, QUEDA ASÍ: BENDAMUSTINA, 25 MG, I.V.</v>
          </cell>
          <cell r="C410" t="str">
            <v>PRECIO UNICO</v>
          </cell>
          <cell r="D410">
            <v>120</v>
          </cell>
          <cell r="E410">
            <v>3126</v>
          </cell>
          <cell r="F410">
            <v>0</v>
          </cell>
          <cell r="G410">
            <v>120</v>
          </cell>
          <cell r="H410">
            <v>3246</v>
          </cell>
        </row>
        <row r="411">
          <cell r="A411">
            <v>102099201</v>
          </cell>
          <cell r="B411" t="str">
            <v>GOSERELINA, 10.8MG, IMPLANTE PELLET, S.C., / RENGLON MODIFICADO EN NOVIEMBRE 2021, QUEDA ASÍ: GOSERELINA, 10.8MG, S.C.</v>
          </cell>
          <cell r="C411" t="str">
            <v>PRECIO UNICO</v>
          </cell>
          <cell r="D411">
            <v>400</v>
          </cell>
          <cell r="E411">
            <v>1190</v>
          </cell>
          <cell r="F411">
            <v>122</v>
          </cell>
          <cell r="G411">
            <v>24</v>
          </cell>
          <cell r="H411">
            <v>1336</v>
          </cell>
        </row>
        <row r="412">
          <cell r="A412">
            <v>102099301</v>
          </cell>
          <cell r="B412" t="str">
            <v>FACTOR VII A RECOMBINANTE HUMANO 1mg a 2mg, I.V.</v>
          </cell>
          <cell r="C412" t="str">
            <v>PRECIO UNICO</v>
          </cell>
          <cell r="D412">
            <v>1450</v>
          </cell>
          <cell r="E412">
            <v>270</v>
          </cell>
          <cell r="F412">
            <v>0</v>
          </cell>
          <cell r="G412">
            <v>0</v>
          </cell>
          <cell r="H412">
            <v>270</v>
          </cell>
        </row>
        <row r="413">
          <cell r="A413">
            <v>102099401</v>
          </cell>
          <cell r="B413" t="str">
            <v>Sodio cloruro, al 0.9%, solución bolsa plastica con dos salidas, con equipo adaptable desechable para infusion intravenosa, 100ml</v>
          </cell>
          <cell r="C413" t="str">
            <v>PRECIO UNICO</v>
          </cell>
          <cell r="D413">
            <v>0.5</v>
          </cell>
          <cell r="E413">
            <v>297736</v>
          </cell>
          <cell r="F413">
            <v>76130</v>
          </cell>
          <cell r="G413">
            <v>0</v>
          </cell>
          <cell r="H413">
            <v>373866</v>
          </cell>
        </row>
        <row r="414">
          <cell r="A414">
            <v>102099901</v>
          </cell>
          <cell r="B414" t="str">
            <v>VORICONAZOL 200MG, POLVO, I.V.</v>
          </cell>
          <cell r="C414" t="str">
            <v>PRECIO UNICO</v>
          </cell>
          <cell r="D414">
            <v>38.44</v>
          </cell>
          <cell r="E414">
            <v>1596</v>
          </cell>
          <cell r="F414">
            <v>186</v>
          </cell>
          <cell r="G414">
            <v>0</v>
          </cell>
          <cell r="H414">
            <v>1782</v>
          </cell>
        </row>
        <row r="415">
          <cell r="A415">
            <v>102100001</v>
          </cell>
          <cell r="B415" t="str">
            <v>DEXKETOPROFENO 50mg/2ml, solución para perfusión, ampolla, I.V., I.M.                         RENGLON MODIFICADO EN NOVIEMBRE 2021, QUEDA ASÍ: DEXKETOPROFENO 25mg/ml, solución para perfusión, I.V., I.M.</v>
          </cell>
          <cell r="C415" t="str">
            <v>PRECIO UNICO</v>
          </cell>
          <cell r="D415">
            <v>0.42</v>
          </cell>
          <cell r="E415">
            <v>227575</v>
          </cell>
          <cell r="F415">
            <v>4125</v>
          </cell>
          <cell r="G415">
            <v>2910</v>
          </cell>
          <cell r="H415">
            <v>234610</v>
          </cell>
        </row>
        <row r="416">
          <cell r="A416">
            <v>102100101</v>
          </cell>
          <cell r="B416" t="str">
            <v xml:space="preserve"> PARACETAMOL 10mg/ml, solución para perfusión, I.V.</v>
          </cell>
          <cell r="C416" t="str">
            <v>PRECIO UNICO</v>
          </cell>
          <cell r="D416">
            <v>1.32</v>
          </cell>
          <cell r="E416">
            <v>119000</v>
          </cell>
          <cell r="F416">
            <v>400</v>
          </cell>
          <cell r="G416">
            <v>1190</v>
          </cell>
          <cell r="H416">
            <v>120590</v>
          </cell>
        </row>
        <row r="417">
          <cell r="A417">
            <v>102101601</v>
          </cell>
          <cell r="B417" t="str">
            <v xml:space="preserve"> METOXIPOLIETILENGLICOL ERITROPOYETINA BETA 100mcg/0.3mL, solución,  S.C.</v>
          </cell>
          <cell r="C417" t="str">
            <v>PRECIO UNICO</v>
          </cell>
          <cell r="D417">
            <v>155</v>
          </cell>
          <cell r="E417">
            <v>6842</v>
          </cell>
          <cell r="F417">
            <v>1808</v>
          </cell>
          <cell r="G417">
            <v>336</v>
          </cell>
          <cell r="H417">
            <v>8986</v>
          </cell>
        </row>
        <row r="418">
          <cell r="A418">
            <v>102101701</v>
          </cell>
          <cell r="B418" t="str">
            <v xml:space="preserve"> METOXIPOLIETILENGLICOL ERITROPOYETINA BETA, 50mcg/0.3mL, solución, S.C. </v>
          </cell>
          <cell r="C418" t="str">
            <v>PRECIO UNICO</v>
          </cell>
          <cell r="D418">
            <v>77.5</v>
          </cell>
          <cell r="E418">
            <v>2162</v>
          </cell>
          <cell r="F418">
            <v>540</v>
          </cell>
          <cell r="G418">
            <v>336</v>
          </cell>
          <cell r="H418">
            <v>3038</v>
          </cell>
        </row>
        <row r="419">
          <cell r="A419">
            <v>103000401</v>
          </cell>
          <cell r="B419" t="str">
            <v xml:space="preserve">ALUMINIO ACETATO ÁCIDO 0.050%- 0.060%, loción, pH: 3.5-4.8, frasco, 120ml, Vía Tópica.                                                                                                                                  </v>
          </cell>
          <cell r="C419" t="str">
            <v>TRAMITE USUAL</v>
          </cell>
          <cell r="D419">
            <v>0.93</v>
          </cell>
          <cell r="E419">
            <v>0</v>
          </cell>
          <cell r="F419">
            <v>0</v>
          </cell>
          <cell r="G419">
            <v>0</v>
          </cell>
          <cell r="H419">
            <v>0</v>
          </cell>
        </row>
        <row r="420">
          <cell r="A420">
            <v>103000501</v>
          </cell>
          <cell r="B420" t="str">
            <v>METOCLOPRAMIDA, 5MG/5ML, JARABE, FRASCO, 90-125ML, V.O.</v>
          </cell>
          <cell r="C420" t="str">
            <v>PRECIO UNICO</v>
          </cell>
          <cell r="D420">
            <v>0.75</v>
          </cell>
          <cell r="E420">
            <v>40966</v>
          </cell>
          <cell r="F420">
            <v>0</v>
          </cell>
          <cell r="G420">
            <v>0</v>
          </cell>
          <cell r="H420">
            <v>40966</v>
          </cell>
        </row>
        <row r="421">
          <cell r="A421">
            <v>103000602</v>
          </cell>
          <cell r="B421" t="str">
            <v>DEXTROMETORFANO BROMHIDRATO 10mg/5ml, jarabe, frasco, 120ml, V.O.</v>
          </cell>
          <cell r="C421" t="str">
            <v>PRECIO UNICO</v>
          </cell>
          <cell r="D421">
            <v>0.69</v>
          </cell>
          <cell r="E421">
            <v>79774</v>
          </cell>
          <cell r="F421">
            <v>8820</v>
          </cell>
          <cell r="G421">
            <v>1000</v>
          </cell>
          <cell r="H421">
            <v>89594</v>
          </cell>
        </row>
        <row r="422">
          <cell r="A422">
            <v>103000701</v>
          </cell>
          <cell r="B422" t="str">
            <v>RUIBARBO 1.5% y SODIO 3.5%, mixtura, frasco, 120-240ml, V.O.</v>
          </cell>
          <cell r="C422" t="str">
            <v>PRECIO UNICO</v>
          </cell>
          <cell r="D422">
            <v>1.2</v>
          </cell>
          <cell r="E422">
            <v>14664</v>
          </cell>
          <cell r="F422">
            <v>5514</v>
          </cell>
          <cell r="G422">
            <v>1740</v>
          </cell>
          <cell r="H422">
            <v>21918</v>
          </cell>
        </row>
        <row r="423">
          <cell r="A423">
            <v>103001801</v>
          </cell>
          <cell r="B423" t="str">
            <v>HALOPERIDOL 2mg/ml, gotas, solución, frasco cuentagotas o gotero calibrado, 15ml, V.O.</v>
          </cell>
          <cell r="C423" t="str">
            <v>PRECIO UNICO</v>
          </cell>
          <cell r="D423">
            <v>4</v>
          </cell>
          <cell r="E423">
            <v>17625</v>
          </cell>
          <cell r="F423">
            <v>3126</v>
          </cell>
          <cell r="G423">
            <v>119</v>
          </cell>
          <cell r="H423">
            <v>20870</v>
          </cell>
        </row>
        <row r="424">
          <cell r="A424">
            <v>103002901</v>
          </cell>
          <cell r="B424" t="str">
            <v>CLORANFENICOL, 0.5%, GOTAS, SOLUCIÓN, FRASCO 5-15ML, VÍA OFTÁLMICA</v>
          </cell>
          <cell r="C424" t="str">
            <v>PRECIO UNICO</v>
          </cell>
          <cell r="D424">
            <v>4.1100000000000003</v>
          </cell>
          <cell r="E424">
            <v>1262</v>
          </cell>
          <cell r="F424">
            <v>492</v>
          </cell>
          <cell r="G424">
            <v>0</v>
          </cell>
          <cell r="H424">
            <v>1754</v>
          </cell>
        </row>
        <row r="425">
          <cell r="A425">
            <v>103003201</v>
          </cell>
          <cell r="B425" t="str">
            <v>HIDROCORTISONA 0.25-2.5%, loción, frasco, 15-30ml, Vía Tópica. (Corticoide de baja potencia).</v>
          </cell>
          <cell r="C425" t="str">
            <v>TRAMITE USUAL</v>
          </cell>
          <cell r="D425">
            <v>3.9</v>
          </cell>
          <cell r="E425">
            <v>0</v>
          </cell>
          <cell r="F425">
            <v>0</v>
          </cell>
          <cell r="G425">
            <v>0</v>
          </cell>
          <cell r="H425">
            <v>0</v>
          </cell>
        </row>
        <row r="426">
          <cell r="A426">
            <v>103003401</v>
          </cell>
          <cell r="B426" t="str">
            <v>POLIMIXINA B, NEOMICINA, HIDROCORTISONA 1%, gotas, suspensión, frasco, 5ml, Vía Ótica.</v>
          </cell>
          <cell r="C426" t="str">
            <v>TRAMITE USUAL</v>
          </cell>
          <cell r="D426">
            <v>11.75</v>
          </cell>
          <cell r="E426">
            <v>0</v>
          </cell>
          <cell r="F426">
            <v>0</v>
          </cell>
          <cell r="G426">
            <v>0</v>
          </cell>
          <cell r="H426">
            <v>0</v>
          </cell>
        </row>
        <row r="427">
          <cell r="A427">
            <v>103005501</v>
          </cell>
          <cell r="B427" t="str">
            <v>METACRESOLSULFÓNICO ÁCIDO con FORMALDEHÍDO (POLICRESULENO) 36 - 41%, líquido, frasco, 10-25ml, Vía Tópica.</v>
          </cell>
          <cell r="C427" t="str">
            <v>TRAMITE USUAL</v>
          </cell>
          <cell r="D427">
            <v>8.19</v>
          </cell>
          <cell r="E427">
            <v>0</v>
          </cell>
          <cell r="F427">
            <v>0</v>
          </cell>
          <cell r="G427">
            <v>0</v>
          </cell>
          <cell r="H427">
            <v>0</v>
          </cell>
        </row>
        <row r="428">
          <cell r="A428">
            <v>103005802</v>
          </cell>
          <cell r="B428" t="str">
            <v>HOMATROPINA METILBROMURO 5mg/5ml, elixir, frasco, 120ml, V.O.</v>
          </cell>
          <cell r="C428" t="str">
            <v>PRECIO UNICO</v>
          </cell>
          <cell r="D428">
            <v>0.7</v>
          </cell>
          <cell r="E428">
            <v>5754</v>
          </cell>
          <cell r="F428">
            <v>4992</v>
          </cell>
          <cell r="G428">
            <v>1426</v>
          </cell>
          <cell r="H428">
            <v>12172</v>
          </cell>
        </row>
        <row r="429">
          <cell r="A429">
            <v>103006801</v>
          </cell>
          <cell r="B429" t="str">
            <v>POTASIO GLUCONATO, 20MEQ/15ML, ELIXIR, FRASCO, 150-200ML, V.O.</v>
          </cell>
          <cell r="C429" t="str">
            <v>PRECIO UNICO</v>
          </cell>
          <cell r="D429">
            <v>4</v>
          </cell>
          <cell r="E429">
            <v>310</v>
          </cell>
          <cell r="F429">
            <v>12</v>
          </cell>
          <cell r="G429">
            <v>154</v>
          </cell>
          <cell r="H429">
            <v>476</v>
          </cell>
        </row>
        <row r="430">
          <cell r="A430">
            <v>103007501</v>
          </cell>
          <cell r="B430" t="str">
            <v>MUCILOIDES HIDROFILICOS DERIVADOS DE PLANTAGINACEAE (EQUIVALENTE A UN MÍNIMO DE 49% DE PSYLLIUM), POLVO O CÁSCARA, FRASCO, 200-350G, V.O.</v>
          </cell>
          <cell r="C430" t="str">
            <v>TRAMITE USUAL</v>
          </cell>
          <cell r="D430">
            <v>1.88</v>
          </cell>
          <cell r="E430">
            <v>0</v>
          </cell>
          <cell r="F430">
            <v>0</v>
          </cell>
          <cell r="G430">
            <v>0</v>
          </cell>
          <cell r="H430">
            <v>0</v>
          </cell>
        </row>
        <row r="431">
          <cell r="A431">
            <v>103007901</v>
          </cell>
          <cell r="B431" t="str">
            <v>ALUMINIO Y MAGNESIO HIDRÓXIDO, 5.9-8.3% DE HIDRÓXIDOS TOTALES, GEL O SUSPENSIÓN, FRASCO, 150-240ML, V.O.                                  (180)</v>
          </cell>
          <cell r="C431" t="str">
            <v>PRECIO UNICO</v>
          </cell>
          <cell r="D431">
            <v>1</v>
          </cell>
          <cell r="E431">
            <v>156649</v>
          </cell>
          <cell r="F431">
            <v>9816</v>
          </cell>
          <cell r="G431">
            <v>1536</v>
          </cell>
          <cell r="H431">
            <v>168001</v>
          </cell>
        </row>
        <row r="432">
          <cell r="A432">
            <v>103009501</v>
          </cell>
          <cell r="B432" t="str">
            <v>PASIFLORA, 500MG/5ML, SOLUCIÓN, FRASCO, V.O.</v>
          </cell>
          <cell r="C432" t="str">
            <v>TRAMITE USUAL</v>
          </cell>
          <cell r="D432">
            <v>7.9</v>
          </cell>
          <cell r="E432">
            <v>0</v>
          </cell>
          <cell r="F432">
            <v>0</v>
          </cell>
          <cell r="G432">
            <v>0</v>
          </cell>
          <cell r="H432">
            <v>0</v>
          </cell>
        </row>
        <row r="433">
          <cell r="A433">
            <v>103009901</v>
          </cell>
          <cell r="B433" t="str">
            <v>GUAYACOLATO DE GLICERILO, 100MG/5ML, JARABE, FRASCO, 120ML, V.O.</v>
          </cell>
          <cell r="C433" t="str">
            <v>PRECIO UNICO</v>
          </cell>
          <cell r="D433">
            <v>0.54</v>
          </cell>
          <cell r="E433">
            <v>8868</v>
          </cell>
          <cell r="F433">
            <v>1922</v>
          </cell>
          <cell r="G433">
            <v>0</v>
          </cell>
          <cell r="H433">
            <v>10790</v>
          </cell>
        </row>
        <row r="434">
          <cell r="A434">
            <v>103010301</v>
          </cell>
          <cell r="B434" t="str">
            <v>ALUMINIO ACETATO ÁCIDO, (ACETATO DE CALCIO Y SULFATO DE ALUMÍNIO), POLVO, SOBRE,  2-3G, VÍA TÓPICA.</v>
          </cell>
          <cell r="C434" t="str">
            <v>TRAMITE USUAL</v>
          </cell>
          <cell r="D434">
            <v>0.38</v>
          </cell>
          <cell r="E434">
            <v>52982</v>
          </cell>
          <cell r="F434">
            <v>18230</v>
          </cell>
          <cell r="G434">
            <v>3100</v>
          </cell>
          <cell r="H434">
            <v>74312</v>
          </cell>
        </row>
        <row r="435">
          <cell r="A435">
            <v>103012801</v>
          </cell>
          <cell r="B435" t="str">
            <v>TRIMETROPIN 40MG CON SULFAMETOXAZOL 200MG/5ML, SUSPENSIÓN  PEDIÁTRICA, FRASCO, 100-120ML, V.O.</v>
          </cell>
          <cell r="C435" t="str">
            <v>PRECIO UNICO</v>
          </cell>
          <cell r="D435">
            <v>0.75</v>
          </cell>
          <cell r="E435">
            <v>24517</v>
          </cell>
          <cell r="F435">
            <v>949</v>
          </cell>
          <cell r="G435">
            <v>0</v>
          </cell>
          <cell r="H435">
            <v>25466</v>
          </cell>
        </row>
        <row r="436">
          <cell r="A436">
            <v>103015001</v>
          </cell>
          <cell r="B436" t="str">
            <v>ANTIHISTAMÍNICO CON DESCONGESTIONANTE NASAL: ANTIHISTAMÍNICO: BROMFENIRAMINA, 2MG/5ML, O CLORFENIRAMINA, 2MG/5ML, O DEXBROMFENIRAMINA, 1.5MG/5ML, O TRIPROLIDINA, 1.25MG/5ML CON DESCONGESTIONANTE NASAL: FENILEFRINA, 5MG/5ML, O PSEUDOEFEDRINA, 30MG/5ML, JARABE, FRASCO, 60-90ML, V.O.</v>
          </cell>
          <cell r="C436" t="str">
            <v>TRAMITE USUAL</v>
          </cell>
          <cell r="D436">
            <v>0.52200000000000002</v>
          </cell>
          <cell r="E436">
            <v>0</v>
          </cell>
          <cell r="F436">
            <v>0</v>
          </cell>
          <cell r="G436">
            <v>0</v>
          </cell>
          <cell r="H436">
            <v>0</v>
          </cell>
        </row>
        <row r="437">
          <cell r="A437">
            <v>103015801</v>
          </cell>
          <cell r="B437" t="str">
            <v>HIDROXICINA, 0.2%, 10MG/5ML, JARABE, FRASCO, 180-200 ML, V.O.</v>
          </cell>
          <cell r="C437" t="str">
            <v>PRECIO UNICO</v>
          </cell>
          <cell r="D437">
            <v>1.18</v>
          </cell>
          <cell r="E437">
            <v>23748</v>
          </cell>
          <cell r="F437">
            <v>5840</v>
          </cell>
          <cell r="G437">
            <v>250</v>
          </cell>
          <cell r="H437">
            <v>29838</v>
          </cell>
        </row>
        <row r="438">
          <cell r="A438">
            <v>103016601</v>
          </cell>
          <cell r="B438" t="str">
            <v>CLORFENIRAMINA  MALEATO, 2-2.5MG/5ML, JARABE, FRASCO, 120ML,  V.O.</v>
          </cell>
          <cell r="C438" t="str">
            <v>PRECIO UNICO</v>
          </cell>
          <cell r="D438">
            <v>0.52</v>
          </cell>
          <cell r="E438">
            <v>75508</v>
          </cell>
          <cell r="F438">
            <v>9027</v>
          </cell>
          <cell r="G438">
            <v>2484</v>
          </cell>
          <cell r="H438">
            <v>87019</v>
          </cell>
        </row>
        <row r="439">
          <cell r="A439">
            <v>103017501</v>
          </cell>
          <cell r="B439" t="str">
            <v>FENITOÍNA, 125MG/5ML, SUSPENSIÓN, FRASCO, 120-250ML, V.O.</v>
          </cell>
          <cell r="C439" t="str">
            <v>TRAMITE USUAL</v>
          </cell>
          <cell r="D439">
            <v>5.0999999999999996</v>
          </cell>
          <cell r="E439">
            <v>0</v>
          </cell>
          <cell r="F439">
            <v>0</v>
          </cell>
          <cell r="G439">
            <v>0</v>
          </cell>
          <cell r="H439">
            <v>0</v>
          </cell>
        </row>
        <row r="440">
          <cell r="A440">
            <v>103018801</v>
          </cell>
          <cell r="B440" t="str">
            <v>HIERRO (SAL FERROSA), 25MG/ML DE HIERRO ELEMENTAL, GOTAS, FRASCO CON CUENTAGOTAS O GOTERO CALIBRADO, 15-30ML, V.O.</v>
          </cell>
          <cell r="C440" t="str">
            <v>PRECIO UNICO</v>
          </cell>
          <cell r="D440">
            <v>4.8899999999999997</v>
          </cell>
          <cell r="E440">
            <v>53812</v>
          </cell>
          <cell r="F440">
            <v>2880</v>
          </cell>
          <cell r="G440">
            <v>65</v>
          </cell>
          <cell r="H440">
            <v>56757</v>
          </cell>
        </row>
        <row r="441">
          <cell r="A441">
            <v>103019701</v>
          </cell>
          <cell r="B441" t="str">
            <v>PARACETAMOL (ACETAMINOFÉN), 90-100MG/ML, GOTAS, SOLUCIÓN, FRASCO CON CUENTAGOTAS O GOTERO CALIBRADO, 15-30ML, V.O.</v>
          </cell>
          <cell r="C441" t="str">
            <v>TRAMITE USUAL</v>
          </cell>
          <cell r="D441">
            <v>1.8</v>
          </cell>
          <cell r="E441">
            <v>2841</v>
          </cell>
          <cell r="F441">
            <v>3490</v>
          </cell>
          <cell r="G441">
            <v>0</v>
          </cell>
          <cell r="H441">
            <v>6331</v>
          </cell>
        </row>
        <row r="442">
          <cell r="A442">
            <v>103019801</v>
          </cell>
          <cell r="B442" t="str">
            <v xml:space="preserve">PARACETAMOL (ACETAMINOFÉN), 120-160MG/5ML, JARABE O SOLUCIÓN, FRASCO, V.O.    </v>
          </cell>
          <cell r="C442" t="str">
            <v>PRECIO UNICO</v>
          </cell>
          <cell r="D442">
            <v>0.48</v>
          </cell>
          <cell r="E442">
            <v>293900</v>
          </cell>
          <cell r="F442">
            <v>20860</v>
          </cell>
          <cell r="G442">
            <v>690</v>
          </cell>
          <cell r="H442">
            <v>315450</v>
          </cell>
        </row>
        <row r="443">
          <cell r="A443">
            <v>103020001</v>
          </cell>
          <cell r="B443" t="str">
            <v xml:space="preserve">NISTATINA, 100,000UI/ML, SUSPENSIÓN, FRASCO CON CUENTAGOTAS O GOTERO CALIBRADO, 24-30ML, V.O.                                                                  </v>
          </cell>
          <cell r="C443" t="str">
            <v>TRAMITE USUAL</v>
          </cell>
          <cell r="D443">
            <v>0.98</v>
          </cell>
          <cell r="E443">
            <v>0</v>
          </cell>
          <cell r="F443">
            <v>592</v>
          </cell>
          <cell r="G443">
            <v>0</v>
          </cell>
          <cell r="H443">
            <v>592</v>
          </cell>
        </row>
        <row r="444">
          <cell r="A444">
            <v>103022101</v>
          </cell>
          <cell r="B444" t="str">
            <v>DICLOXACILINA, 250MG/5ML, POLVO PARA SUSPENSIÓN, FRASCO,  60–100ML, V.O.</v>
          </cell>
          <cell r="C444" t="str">
            <v>TRAMITE USUAL</v>
          </cell>
          <cell r="D444">
            <v>4.9000000000000004</v>
          </cell>
          <cell r="E444">
            <v>0</v>
          </cell>
          <cell r="F444">
            <v>0</v>
          </cell>
          <cell r="G444">
            <v>0</v>
          </cell>
          <cell r="H444">
            <v>0</v>
          </cell>
        </row>
        <row r="445">
          <cell r="A445">
            <v>103025101</v>
          </cell>
          <cell r="B445" t="str">
            <v xml:space="preserve">FERROSO FUMARATO, 140MG/5ML,  SUSPENSIÓN, FRASCO, 150-200ML, V.O.  </v>
          </cell>
          <cell r="C445" t="str">
            <v>PRECIO UNICO</v>
          </cell>
          <cell r="D445">
            <v>1.74</v>
          </cell>
          <cell r="E445">
            <v>6132</v>
          </cell>
          <cell r="F445">
            <v>1939</v>
          </cell>
          <cell r="G445">
            <v>1420</v>
          </cell>
          <cell r="H445">
            <v>9491</v>
          </cell>
        </row>
        <row r="446">
          <cell r="A446">
            <v>103025201</v>
          </cell>
          <cell r="B446" t="str">
            <v>LÁGRIMAS ARTIFICIALES QUE CONTENGAN POLÍMEROS DE ÉSTERES DE CELULOSA,  0.2%-05% Y/O ALCOHOL POLIVINÍLICO, 1%-3%, GOTAS, SOLUCIÓN, 15-20ML, VÍA OFTÁLMICA  (15ml)</v>
          </cell>
          <cell r="C446" t="str">
            <v>PRECIO UNICO</v>
          </cell>
          <cell r="D446">
            <v>0.67</v>
          </cell>
          <cell r="E446">
            <v>375120</v>
          </cell>
          <cell r="F446">
            <v>23085</v>
          </cell>
          <cell r="G446">
            <v>3434</v>
          </cell>
          <cell r="H446">
            <v>401639</v>
          </cell>
        </row>
        <row r="447">
          <cell r="A447">
            <v>103027401</v>
          </cell>
          <cell r="B447" t="str">
            <v>PIPACETATO, 40MG/ML, GOTAS, FRASCO,  15ML, V.O.</v>
          </cell>
          <cell r="C447" t="str">
            <v>PRECIO UNICO</v>
          </cell>
          <cell r="D447">
            <v>1.84</v>
          </cell>
          <cell r="E447">
            <v>16532</v>
          </cell>
          <cell r="F447">
            <v>2186</v>
          </cell>
          <cell r="G447">
            <v>896</v>
          </cell>
          <cell r="H447">
            <v>19614</v>
          </cell>
        </row>
        <row r="448">
          <cell r="A448">
            <v>103029201</v>
          </cell>
          <cell r="B448" t="str">
            <v>TROPICAMIDA, 1%, GOTAS, SOLUCIÓN, FRASCO, 15ML, VÍA OFTÁLMICA</v>
          </cell>
          <cell r="C448" t="str">
            <v>TRAMITE USUAL</v>
          </cell>
          <cell r="D448">
            <v>13.16</v>
          </cell>
          <cell r="E448">
            <v>0</v>
          </cell>
          <cell r="F448">
            <v>0</v>
          </cell>
          <cell r="G448">
            <v>0</v>
          </cell>
          <cell r="H448">
            <v>0</v>
          </cell>
        </row>
        <row r="449">
          <cell r="A449">
            <v>103030501</v>
          </cell>
          <cell r="B449" t="str">
            <v>POLIESTIRENO SULFONATO, POLVO, POTE O FRASCO, 453.6 G,  V.O., VÍA RECTAL</v>
          </cell>
          <cell r="C449" t="str">
            <v>PRECIO UNICO</v>
          </cell>
          <cell r="D449">
            <v>30.42</v>
          </cell>
          <cell r="E449">
            <v>729</v>
          </cell>
          <cell r="F449">
            <v>44</v>
          </cell>
          <cell r="G449">
            <v>42</v>
          </cell>
          <cell r="H449">
            <v>815</v>
          </cell>
        </row>
        <row r="450">
          <cell r="A450">
            <v>103032801</v>
          </cell>
          <cell r="B450" t="str">
            <v>CEFALEXINA, 250MG/5ML, GRÁNULO O POLVO PARA SUSPENSIÓN O JARABE, 60- 100ML, FRASCO, V.O.</v>
          </cell>
          <cell r="C450" t="str">
            <v>PRECIO UNICO</v>
          </cell>
          <cell r="D450">
            <v>0.95</v>
          </cell>
          <cell r="E450">
            <v>42648</v>
          </cell>
          <cell r="F450">
            <v>2070</v>
          </cell>
          <cell r="G450">
            <v>192</v>
          </cell>
          <cell r="H450">
            <v>44910</v>
          </cell>
        </row>
        <row r="451">
          <cell r="A451">
            <v>103035301</v>
          </cell>
          <cell r="B451" t="str">
            <v>MULTIVITAMINAS GOTAS, FRASCO CON CUENTAGOTAS O GOTERO CALIBRADO, 15-30ML V.O.</v>
          </cell>
          <cell r="C451" t="str">
            <v>TRAMITE USUAL</v>
          </cell>
          <cell r="D451">
            <v>2.85</v>
          </cell>
          <cell r="E451">
            <v>0</v>
          </cell>
          <cell r="F451">
            <v>0</v>
          </cell>
          <cell r="G451">
            <v>0</v>
          </cell>
          <cell r="H451">
            <v>0</v>
          </cell>
        </row>
        <row r="452">
          <cell r="A452">
            <v>103036001</v>
          </cell>
          <cell r="B452" t="str">
            <v>DIFENHIDRAMINA, 12.5MG/5ML, JARABE, FRASCO 120ML, V.O.</v>
          </cell>
          <cell r="C452" t="str">
            <v>PRECIO UNICO</v>
          </cell>
          <cell r="D452">
            <v>0.69</v>
          </cell>
          <cell r="E452">
            <v>188176</v>
          </cell>
          <cell r="F452">
            <v>2518</v>
          </cell>
          <cell r="G452">
            <v>948</v>
          </cell>
          <cell r="H452">
            <v>191642</v>
          </cell>
        </row>
        <row r="453">
          <cell r="A453">
            <v>103037001</v>
          </cell>
          <cell r="B453" t="str">
            <v>METRONIDAZOL, 125MG/5ML, SUSPENSIÓN, FRASCO, 120ML, V.O.</v>
          </cell>
          <cell r="C453" t="str">
            <v>PRECIO UNICO</v>
          </cell>
          <cell r="D453">
            <v>1.92</v>
          </cell>
          <cell r="E453">
            <v>4341</v>
          </cell>
          <cell r="F453">
            <v>16038</v>
          </cell>
          <cell r="G453">
            <v>908</v>
          </cell>
          <cell r="H453">
            <v>21287</v>
          </cell>
        </row>
        <row r="454">
          <cell r="A454">
            <v>103039201</v>
          </cell>
          <cell r="B454" t="str">
            <v>PROXIMETACAÍNA (PROPARACAÍNA), 0.5% O TETRACAÍNA (AMETHOCAÍNA), 0.5%, GOTAS, SOLUCIÓN, FRASCO, 10-15ML, VÍA OFTÁLMICA.</v>
          </cell>
          <cell r="C454" t="str">
            <v>TRAMITE USUAL</v>
          </cell>
          <cell r="D454">
            <v>12.65</v>
          </cell>
          <cell r="E454">
            <v>0</v>
          </cell>
          <cell r="F454">
            <v>0</v>
          </cell>
          <cell r="G454">
            <v>0</v>
          </cell>
          <cell r="H454">
            <v>0</v>
          </cell>
        </row>
        <row r="455">
          <cell r="A455">
            <v>103039801</v>
          </cell>
          <cell r="B455" t="str">
            <v xml:space="preserve">COLESTIRAMINA RESINA, 4G, POLVO, SOBRE, V.O. </v>
          </cell>
          <cell r="C455" t="str">
            <v>TRAMITE USUAL</v>
          </cell>
          <cell r="D455">
            <v>1.78</v>
          </cell>
          <cell r="E455">
            <v>1100</v>
          </cell>
          <cell r="F455">
            <v>1000</v>
          </cell>
          <cell r="G455">
            <v>0</v>
          </cell>
          <cell r="H455">
            <v>2100</v>
          </cell>
        </row>
        <row r="456">
          <cell r="A456">
            <v>103041201</v>
          </cell>
          <cell r="B456" t="str">
            <v xml:space="preserve">CLOTRIMAZOL, 1-2%, SOLUCIÓN, FRASCO, 20-30ML VÍA TÓPICA  </v>
          </cell>
          <cell r="C456" t="str">
            <v>PRECIO UNICO</v>
          </cell>
          <cell r="D456">
            <v>0.9</v>
          </cell>
          <cell r="E456">
            <v>53289</v>
          </cell>
          <cell r="F456">
            <v>37694</v>
          </cell>
          <cell r="G456">
            <v>354</v>
          </cell>
          <cell r="H456">
            <v>91337</v>
          </cell>
        </row>
        <row r="457">
          <cell r="A457">
            <v>103041301</v>
          </cell>
          <cell r="B457" t="str">
            <v>BECLOMETASONA DIPROPIONATO, 50MCG/INHALACIÓN, SOLUCIÓN, INHALADOR, LIBRE DE CFC 100-200 DOSIS, V. BUCAL.</v>
          </cell>
          <cell r="C457" t="str">
            <v>PRECIO UNICO</v>
          </cell>
          <cell r="D457">
            <v>1.0900000000000001</v>
          </cell>
          <cell r="E457">
            <v>97780</v>
          </cell>
          <cell r="F457">
            <v>0</v>
          </cell>
          <cell r="G457">
            <v>0</v>
          </cell>
          <cell r="H457">
            <v>97780</v>
          </cell>
        </row>
        <row r="458">
          <cell r="A458">
            <v>103042901</v>
          </cell>
          <cell r="B458" t="str">
            <v>CLONAZEPAM, 2.5MG/ML, SOLUCIÓN, FRASCO, 10ML, V.O.</v>
          </cell>
          <cell r="C458" t="str">
            <v>PRECIO UNICO</v>
          </cell>
          <cell r="D458">
            <v>3.23</v>
          </cell>
          <cell r="E458">
            <v>5113</v>
          </cell>
          <cell r="F458">
            <v>4142</v>
          </cell>
          <cell r="G458">
            <v>30</v>
          </cell>
          <cell r="H458">
            <v>9285</v>
          </cell>
        </row>
        <row r="459">
          <cell r="A459">
            <v>103043301</v>
          </cell>
          <cell r="B459" t="str">
            <v>SALBUTAMOL SULFATO, 2MG/5ML, JARABE, FRASCO, 150-180ML, V.O.</v>
          </cell>
          <cell r="C459" t="str">
            <v>PRECIO UNICO</v>
          </cell>
          <cell r="D459">
            <v>1.5</v>
          </cell>
          <cell r="E459">
            <v>11357</v>
          </cell>
          <cell r="F459">
            <v>1699</v>
          </cell>
          <cell r="G459">
            <v>688</v>
          </cell>
          <cell r="H459">
            <v>13744</v>
          </cell>
        </row>
        <row r="460">
          <cell r="A460">
            <v>103043401</v>
          </cell>
          <cell r="B460" t="str">
            <v>SALBUTAMOL BASE O SULFATO, 100MCG/INHALACIÓN, SUSPENSIÓN EN AEROSOL LIBRE DE  CFC, INHALADOR CON  200-250 DOSIS, VÍA BUCAL.</v>
          </cell>
          <cell r="C460" t="str">
            <v>PRECIO UNICO</v>
          </cell>
          <cell r="D460">
            <v>1.01</v>
          </cell>
          <cell r="E460">
            <v>302880</v>
          </cell>
          <cell r="F460">
            <v>3200</v>
          </cell>
          <cell r="G460">
            <v>415</v>
          </cell>
          <cell r="H460">
            <v>306495</v>
          </cell>
        </row>
        <row r="461">
          <cell r="A461">
            <v>103047001</v>
          </cell>
          <cell r="B461" t="str">
            <v>PIRANTEL PAMOATO 250MG CON OXANTEL 250MG/5ML, SUSPENSIÓN, FRASCO, 15ML, V.O.</v>
          </cell>
          <cell r="C461" t="str">
            <v>PRECIO UNICO</v>
          </cell>
          <cell r="D461">
            <v>1.95</v>
          </cell>
          <cell r="E461">
            <v>8029</v>
          </cell>
          <cell r="F461">
            <v>2446</v>
          </cell>
          <cell r="G461">
            <v>978</v>
          </cell>
          <cell r="H461">
            <v>11453</v>
          </cell>
        </row>
        <row r="462">
          <cell r="A462">
            <v>103047601</v>
          </cell>
          <cell r="B462" t="str">
            <v xml:space="preserve">TIMOLOL MALEATO O BETAXOLOL CLORHIDRATO O LEVOBUNOLOL CLORHIDRATO,  0.5%, GOTAS, SOLUCIÓN, FRASCO 5 - 15ML,  VÍA OFTÁLMICA.    </v>
          </cell>
          <cell r="C462" t="str">
            <v>PRECIO UNICO</v>
          </cell>
          <cell r="D462">
            <v>0.31</v>
          </cell>
          <cell r="E462">
            <v>13387</v>
          </cell>
          <cell r="F462">
            <v>3000</v>
          </cell>
          <cell r="G462">
            <v>1045</v>
          </cell>
          <cell r="H462">
            <v>17432</v>
          </cell>
        </row>
        <row r="463">
          <cell r="A463">
            <v>103047701</v>
          </cell>
          <cell r="B463" t="str">
            <v>BETAMETASONA VALERATO, 0.1%,  LOCIÓN CAPILAR, FRASCO, 20-60ML, VÍA TÓPICA.</v>
          </cell>
          <cell r="C463" t="str">
            <v>TRAMITE USUAL</v>
          </cell>
          <cell r="D463">
            <v>7.44</v>
          </cell>
          <cell r="E463">
            <v>0</v>
          </cell>
          <cell r="F463">
            <v>0</v>
          </cell>
          <cell r="G463">
            <v>0</v>
          </cell>
          <cell r="H463">
            <v>0</v>
          </cell>
        </row>
        <row r="464">
          <cell r="A464">
            <v>103048601</v>
          </cell>
          <cell r="B464" t="str">
            <v>SALES DE REHIDRATACIÓN ORAL,  CON UN CONTENIDO MÍNIMO DE: DEXTROSA (GLUCOSA) ANHIDRA 20G, SODIO CLORURO 3.5G,  SODIO CITRATO DIHIDRATADO 2.9G, POTASIO  CLORURO 1.5G, POLVO, SOBRE, V.O.</v>
          </cell>
          <cell r="C464" t="str">
            <v>PRECIO UNICO</v>
          </cell>
          <cell r="D464">
            <v>0.35</v>
          </cell>
          <cell r="E464">
            <v>269952</v>
          </cell>
          <cell r="F464">
            <v>22880</v>
          </cell>
          <cell r="G464">
            <v>440</v>
          </cell>
          <cell r="H464">
            <v>293272</v>
          </cell>
        </row>
        <row r="465">
          <cell r="A465">
            <v>103048701</v>
          </cell>
          <cell r="B465" t="str">
            <v>VALPROICO ÁCIDO 250mg/5ml, jarabe o suspensión, frasco, 120ml, V.O.</v>
          </cell>
          <cell r="C465" t="str">
            <v>TRAMITE USUAL</v>
          </cell>
          <cell r="D465">
            <v>2.13</v>
          </cell>
          <cell r="E465">
            <v>0</v>
          </cell>
          <cell r="F465">
            <v>186</v>
          </cell>
          <cell r="G465">
            <v>0</v>
          </cell>
          <cell r="H465">
            <v>186</v>
          </cell>
        </row>
        <row r="466">
          <cell r="A466">
            <v>103048901</v>
          </cell>
          <cell r="B466" t="str">
            <v>SALBUTAMOL SULFATO, 0.5%, SOLUCIÓN, FRASCO, 20-30ML, NEBULIZACIÓN.</v>
          </cell>
          <cell r="C466" t="str">
            <v>PRECIO UNICO</v>
          </cell>
          <cell r="D466">
            <v>1.1000000000000001</v>
          </cell>
          <cell r="E466">
            <v>6831</v>
          </cell>
          <cell r="F466">
            <v>4951</v>
          </cell>
          <cell r="G466">
            <v>2250</v>
          </cell>
          <cell r="H466">
            <v>14032</v>
          </cell>
        </row>
        <row r="467">
          <cell r="A467">
            <v>103049101</v>
          </cell>
          <cell r="B467" t="str">
            <v xml:space="preserve">LACTULOSA LIQUIDO, 667MG/ML, FRASCO, 450-500ML, V.O.        </v>
          </cell>
          <cell r="C467" t="str">
            <v>PRECIO UNICO</v>
          </cell>
          <cell r="D467">
            <v>2.5</v>
          </cell>
          <cell r="E467">
            <v>41383</v>
          </cell>
          <cell r="F467">
            <v>3000</v>
          </cell>
          <cell r="G467">
            <v>0</v>
          </cell>
          <cell r="H467">
            <v>44383</v>
          </cell>
        </row>
        <row r="468">
          <cell r="A468">
            <v>103049301</v>
          </cell>
          <cell r="B468" t="str">
            <v>NAFAZOLINA CLORHIDRATO, 0.1%, GOTAS, SOLUCIÓN, FRASCO, 7-15ML, VÍA OFTÁLMICA.</v>
          </cell>
          <cell r="C468" t="str">
            <v>PRECIO UNICO</v>
          </cell>
          <cell r="D468">
            <v>0.39</v>
          </cell>
          <cell r="E468">
            <v>16547</v>
          </cell>
          <cell r="F468">
            <v>7094</v>
          </cell>
          <cell r="G468">
            <v>140</v>
          </cell>
          <cell r="H468">
            <v>23781</v>
          </cell>
        </row>
        <row r="469">
          <cell r="A469">
            <v>103049901</v>
          </cell>
          <cell r="B469" t="str">
            <v>PREDNISOLONA ACETATO, 1%, GOTAS, SUSPENSION,  FRASCO 5-15ML, OFTALMICA.</v>
          </cell>
          <cell r="C469" t="str">
            <v>PRECIO UNICO</v>
          </cell>
          <cell r="D469">
            <v>6.9</v>
          </cell>
          <cell r="E469">
            <v>12896</v>
          </cell>
          <cell r="F469">
            <v>1725</v>
          </cell>
          <cell r="G469">
            <v>0</v>
          </cell>
          <cell r="H469">
            <v>14621</v>
          </cell>
        </row>
        <row r="470">
          <cell r="A470">
            <v>103051001</v>
          </cell>
          <cell r="B470" t="str">
            <v>DESMOPRESINA ACETATO 0.1MG/ML, SOLUCIÓN, CON CANULA MICRODOSIFICADA O POLVO PARA PULVERIZACION, VIA NASAL.</v>
          </cell>
          <cell r="C470" t="str">
            <v>PRECIO UNICO</v>
          </cell>
          <cell r="D470">
            <v>58.56</v>
          </cell>
          <cell r="E470">
            <v>972</v>
          </cell>
          <cell r="F470">
            <v>800</v>
          </cell>
          <cell r="G470">
            <v>0</v>
          </cell>
          <cell r="H470">
            <v>1772</v>
          </cell>
        </row>
        <row r="471">
          <cell r="A471">
            <v>103051201</v>
          </cell>
          <cell r="B471" t="str">
            <v>ISOFLURANO, SOLUCIÓN, FRASCO, 100ML, INHALACIÓN.</v>
          </cell>
          <cell r="C471" t="str">
            <v>TRAMITE USUAL</v>
          </cell>
          <cell r="D471">
            <v>14.5</v>
          </cell>
          <cell r="E471">
            <v>0</v>
          </cell>
          <cell r="F471">
            <v>0</v>
          </cell>
          <cell r="G471">
            <v>0</v>
          </cell>
          <cell r="H471">
            <v>0</v>
          </cell>
        </row>
        <row r="472">
          <cell r="A472">
            <v>103053701</v>
          </cell>
          <cell r="B472" t="str">
            <v xml:space="preserve">CARBAMAZEPINA 100mg/5ml, suspensión, frasco, 100ml, V.O. </v>
          </cell>
          <cell r="C472" t="str">
            <v>PRECIO UNICO</v>
          </cell>
          <cell r="D472">
            <v>3.15</v>
          </cell>
          <cell r="E472">
            <v>1880</v>
          </cell>
          <cell r="F472">
            <v>1410</v>
          </cell>
          <cell r="G472">
            <v>730</v>
          </cell>
          <cell r="H472">
            <v>4020</v>
          </cell>
        </row>
        <row r="473">
          <cell r="A473">
            <v>103053901</v>
          </cell>
          <cell r="B473" t="str">
            <v xml:space="preserve">CLINDAMICINA PALMITATO, 75MG/5ML, GRÁNULOS, POLVO, SUSPENSIÓN O SOLUCIÓN, FRASCO, 60-100 ML, V.O.    </v>
          </cell>
          <cell r="C473" t="str">
            <v>TRAMITE USUAL</v>
          </cell>
          <cell r="D473">
            <v>10.029999999999999</v>
          </cell>
          <cell r="E473">
            <v>0</v>
          </cell>
          <cell r="F473">
            <v>0</v>
          </cell>
          <cell r="G473">
            <v>0</v>
          </cell>
          <cell r="H473">
            <v>0</v>
          </cell>
        </row>
        <row r="474">
          <cell r="A474">
            <v>103054701</v>
          </cell>
          <cell r="B474" t="str">
            <v>Ipratropio bromuro, 15-20mcg/inhalación, solución en aerosol, inhalador con 200-250 dosis, vía bucal</v>
          </cell>
          <cell r="C474" t="str">
            <v>PRECIO UNICO</v>
          </cell>
          <cell r="D474">
            <v>2.39</v>
          </cell>
          <cell r="E474">
            <v>9860</v>
          </cell>
          <cell r="F474">
            <v>2400</v>
          </cell>
          <cell r="G474">
            <v>865</v>
          </cell>
          <cell r="H474">
            <v>13125</v>
          </cell>
        </row>
        <row r="475">
          <cell r="A475">
            <v>103054801</v>
          </cell>
          <cell r="B475" t="str">
            <v>DICLOFÉNACO 0.1%, O FLURBIPROFEN 0.03%, O SUPROFEN 1%, GOTAS, SOLUCIÓN, FRASCO, 2.5-10 ML, VÍA OFTÁLMICA.  5ml</v>
          </cell>
          <cell r="C475" t="str">
            <v>PRECIO UNICO</v>
          </cell>
          <cell r="D475">
            <v>1.65</v>
          </cell>
          <cell r="E475">
            <v>13097</v>
          </cell>
          <cell r="F475">
            <v>4824</v>
          </cell>
          <cell r="G475">
            <v>440</v>
          </cell>
          <cell r="H475">
            <v>18361</v>
          </cell>
        </row>
        <row r="476">
          <cell r="A476">
            <v>103055001</v>
          </cell>
          <cell r="B476" t="str">
            <v>CROMOGLICATO SÓDICO, 4% PESO/VOLUMEN, SOLUCIÓN, FRASCO ATOMIZADOR CON DISPOSITIVO, VÍA NASAL.</v>
          </cell>
          <cell r="C476" t="str">
            <v>PRECIO UNICO</v>
          </cell>
          <cell r="D476">
            <v>1.33</v>
          </cell>
          <cell r="E476">
            <v>14252</v>
          </cell>
          <cell r="F476">
            <v>5882</v>
          </cell>
          <cell r="G476">
            <v>110</v>
          </cell>
          <cell r="H476">
            <v>20244</v>
          </cell>
        </row>
        <row r="477">
          <cell r="A477">
            <v>103055201</v>
          </cell>
          <cell r="B477" t="str">
            <v>AMOXICILINA BASE O TRIHIDRATADA, 250MG/5ML, POLVO PARA SUSPENSIÓN O JARABE, FRASCO,  60-100ML. V.O.     CRITICO</v>
          </cell>
          <cell r="C477" t="str">
            <v>PRECIO UNICO</v>
          </cell>
          <cell r="D477">
            <v>0.83</v>
          </cell>
          <cell r="E477">
            <v>69076</v>
          </cell>
          <cell r="F477">
            <v>2810</v>
          </cell>
          <cell r="G477">
            <v>2800</v>
          </cell>
          <cell r="H477">
            <v>74686</v>
          </cell>
        </row>
        <row r="478">
          <cell r="A478">
            <v>103056801</v>
          </cell>
          <cell r="B478" t="str">
            <v xml:space="preserve">PREDNISONA O PREDNISOLONA, 1-3MG/ML, JARABE O SOLUCIÓN, 60- 120ML, V.O. </v>
          </cell>
          <cell r="C478" t="str">
            <v>PRECIO UNICO</v>
          </cell>
          <cell r="D478">
            <v>1.19</v>
          </cell>
          <cell r="E478">
            <v>202036</v>
          </cell>
          <cell r="F478">
            <v>16172</v>
          </cell>
          <cell r="G478">
            <v>22225</v>
          </cell>
          <cell r="H478">
            <v>240433</v>
          </cell>
        </row>
        <row r="479">
          <cell r="A479">
            <v>103056901</v>
          </cell>
          <cell r="B479" t="str">
            <v>ALBENDAZOL, 40MG/ML, SUSPENSIÓN, FRASCO, V.O.</v>
          </cell>
          <cell r="C479" t="str">
            <v>PRECIO UNICO</v>
          </cell>
          <cell r="D479">
            <v>0.48</v>
          </cell>
          <cell r="E479">
            <v>1774</v>
          </cell>
          <cell r="F479">
            <v>0</v>
          </cell>
          <cell r="G479">
            <v>0</v>
          </cell>
          <cell r="H479">
            <v>1774</v>
          </cell>
        </row>
        <row r="480">
          <cell r="A480">
            <v>103057101</v>
          </cell>
          <cell r="B480" t="str">
            <v>IPRATROPIO BROMURO, 250MCG/ML, SOLUCIÓN, FRASCO, 20ML, NEBULIZACIÓN</v>
          </cell>
          <cell r="C480" t="str">
            <v>PRECIO UNICO</v>
          </cell>
          <cell r="D480">
            <v>1.75</v>
          </cell>
          <cell r="E480">
            <v>26836</v>
          </cell>
          <cell r="F480">
            <v>410</v>
          </cell>
          <cell r="G480">
            <v>1076</v>
          </cell>
          <cell r="H480">
            <v>28322</v>
          </cell>
        </row>
        <row r="481">
          <cell r="A481">
            <v>103057301</v>
          </cell>
          <cell r="B481" t="str">
            <v>LATANOPROST, 50 MCG/ML, GOTAS, SOLUCIÓN, FRASCO, 2.5ML, VÍA OFTÁLMICA.</v>
          </cell>
          <cell r="C481" t="str">
            <v>PRECIO UNICO</v>
          </cell>
          <cell r="D481">
            <v>2.19</v>
          </cell>
          <cell r="E481">
            <v>78096</v>
          </cell>
          <cell r="F481">
            <v>4640</v>
          </cell>
          <cell r="G481">
            <v>404</v>
          </cell>
          <cell r="H481">
            <v>83140</v>
          </cell>
        </row>
        <row r="482">
          <cell r="A482">
            <v>103057401</v>
          </cell>
          <cell r="B482" t="str">
            <v>DORZOLAMIDA CLORHIDRATO, 2%, GOTAS, SOLUCIÓN, FRASCO, 5-10ML,  VÍA  OFTÁLMICA.</v>
          </cell>
          <cell r="C482" t="str">
            <v>PRECIO UNICO</v>
          </cell>
          <cell r="D482">
            <v>1.29</v>
          </cell>
          <cell r="E482">
            <v>25660</v>
          </cell>
          <cell r="F482">
            <v>7074</v>
          </cell>
          <cell r="G482">
            <v>1282</v>
          </cell>
          <cell r="H482">
            <v>34016</v>
          </cell>
        </row>
        <row r="483">
          <cell r="A483">
            <v>103057501</v>
          </cell>
          <cell r="B483" t="str">
            <v>LOPINAVIR 80MG CON RITONAVIR 20MG/ML, SOLUCIÓN, FRASCO, V.O.</v>
          </cell>
          <cell r="C483" t="str">
            <v>TRAMITE USUAL</v>
          </cell>
          <cell r="D483">
            <v>200.15</v>
          </cell>
          <cell r="E483">
            <v>0</v>
          </cell>
          <cell r="F483">
            <v>0</v>
          </cell>
          <cell r="G483">
            <v>0</v>
          </cell>
          <cell r="H483">
            <v>0</v>
          </cell>
        </row>
        <row r="484">
          <cell r="A484">
            <v>103057701</v>
          </cell>
          <cell r="B484" t="str">
            <v>EXPECTORANTE SIN AZÚCAR, JARABE, FRASCO, 120ML, V.O.</v>
          </cell>
          <cell r="C484" t="str">
            <v>TRAMITE USUAL</v>
          </cell>
          <cell r="D484">
            <v>6.5</v>
          </cell>
          <cell r="E484">
            <v>0</v>
          </cell>
          <cell r="F484">
            <v>0</v>
          </cell>
          <cell r="G484">
            <v>0</v>
          </cell>
          <cell r="H484">
            <v>0</v>
          </cell>
        </row>
        <row r="485">
          <cell r="A485">
            <v>103057801</v>
          </cell>
          <cell r="B485" t="str">
            <v>AMOXICILINA 400MG CON ACIDO CLAVULÁNICO 57MG (CLAVULONATO POTÁSICO), SUSPENSIÓN, FRASCO, V.O.</v>
          </cell>
          <cell r="C485" t="str">
            <v>PRECIO UNICO</v>
          </cell>
          <cell r="D485">
            <v>3.59</v>
          </cell>
          <cell r="E485">
            <v>18941</v>
          </cell>
          <cell r="F485">
            <v>254</v>
          </cell>
          <cell r="G485">
            <v>40</v>
          </cell>
          <cell r="H485">
            <v>19235</v>
          </cell>
        </row>
        <row r="486">
          <cell r="A486">
            <v>103057901</v>
          </cell>
          <cell r="B486" t="str">
            <v>BENCILO BENZOATO, 25%, loción, frasco, 120ml, Vía Tópica</v>
          </cell>
          <cell r="C486" t="str">
            <v>TRAMITE USUAL</v>
          </cell>
          <cell r="D486">
            <v>8.8851999999999993</v>
          </cell>
          <cell r="E486">
            <v>2787</v>
          </cell>
          <cell r="F486">
            <v>324</v>
          </cell>
          <cell r="G486">
            <v>25</v>
          </cell>
          <cell r="H486">
            <v>3136</v>
          </cell>
        </row>
        <row r="487">
          <cell r="A487">
            <v>103058001</v>
          </cell>
          <cell r="B487" t="str">
            <v>CALAMINA, 8%, LOCIÓN, FRASCO, 120ML, VÍA TÓPICA.</v>
          </cell>
          <cell r="C487" t="str">
            <v>PRECIO UNICO</v>
          </cell>
          <cell r="D487">
            <v>2.9</v>
          </cell>
          <cell r="E487">
            <v>6211</v>
          </cell>
          <cell r="F487">
            <v>840</v>
          </cell>
          <cell r="G487">
            <v>236</v>
          </cell>
          <cell r="H487">
            <v>7287</v>
          </cell>
        </row>
        <row r="488">
          <cell r="A488">
            <v>103058101</v>
          </cell>
          <cell r="B488" t="str">
            <v xml:space="preserve">COMPLEJO B, ELIXIR, FRASCO, 120-240ML, V.O.                 </v>
          </cell>
          <cell r="C488" t="str">
            <v>TRAMITE USUAL</v>
          </cell>
          <cell r="D488">
            <v>3.75</v>
          </cell>
          <cell r="E488">
            <v>0</v>
          </cell>
          <cell r="F488">
            <v>0</v>
          </cell>
          <cell r="G488">
            <v>0</v>
          </cell>
          <cell r="H488">
            <v>0</v>
          </cell>
        </row>
        <row r="489">
          <cell r="A489">
            <v>103058201</v>
          </cell>
          <cell r="B489" t="str">
            <v>AZELASTINA HIDROCLORURO, 0.05%,  GOTAS, SOLUCIÓN, FRASCO, VÍA  OFTÁLMICA.</v>
          </cell>
          <cell r="C489" t="str">
            <v>TRAMITE USUAL</v>
          </cell>
          <cell r="D489">
            <v>7.1</v>
          </cell>
          <cell r="E489">
            <v>12774</v>
          </cell>
          <cell r="F489">
            <v>2216</v>
          </cell>
          <cell r="G489">
            <v>30</v>
          </cell>
          <cell r="H489">
            <v>15020</v>
          </cell>
        </row>
        <row r="490">
          <cell r="A490">
            <v>103058301</v>
          </cell>
          <cell r="B490" t="str">
            <v>AZITROMICINA, 200MG/5ML,  POLVO PARA SUSPENSIÓN, 15-30ML, FRASCO, V.O.</v>
          </cell>
          <cell r="C490" t="str">
            <v>TRAMITE USUAL</v>
          </cell>
          <cell r="D490">
            <v>4.5999999999999996</v>
          </cell>
          <cell r="E490">
            <v>0</v>
          </cell>
          <cell r="F490">
            <v>0</v>
          </cell>
          <cell r="G490">
            <v>53715</v>
          </cell>
          <cell r="H490">
            <v>53715</v>
          </cell>
        </row>
        <row r="491">
          <cell r="A491">
            <v>103059001</v>
          </cell>
          <cell r="B491" t="str">
            <v>TEOFILINA, 50MG/5ML, JARABE, FRASCO, 120ML, V.O.</v>
          </cell>
          <cell r="C491" t="str">
            <v>TRAMITE USUAL</v>
          </cell>
          <cell r="D491">
            <v>5.51</v>
          </cell>
          <cell r="E491">
            <v>0</v>
          </cell>
          <cell r="F491">
            <v>0</v>
          </cell>
          <cell r="G491">
            <v>0</v>
          </cell>
          <cell r="H491">
            <v>0</v>
          </cell>
        </row>
        <row r="492">
          <cell r="A492">
            <v>103059201</v>
          </cell>
          <cell r="B492" t="str">
            <v>TIAMINA ( VIT. B1 ), 20 MG/5 ML, ELIXIR, V.O.</v>
          </cell>
          <cell r="C492" t="str">
            <v>TRAMITE USUAL</v>
          </cell>
          <cell r="D492">
            <v>3.8259400000000001</v>
          </cell>
          <cell r="E492">
            <v>0</v>
          </cell>
          <cell r="F492">
            <v>0</v>
          </cell>
          <cell r="G492">
            <v>0</v>
          </cell>
          <cell r="H492">
            <v>0</v>
          </cell>
        </row>
        <row r="493">
          <cell r="A493">
            <v>103059301</v>
          </cell>
          <cell r="B493" t="str">
            <v>BRIMONIDINA TARTRATO, 0.2%,  GOTAS,  SOLUCIÓN, FRASCO, VÍA  OFTÁLMICA</v>
          </cell>
          <cell r="C493" t="str">
            <v>PRECIO UNICO</v>
          </cell>
          <cell r="D493">
            <v>3.87</v>
          </cell>
          <cell r="E493">
            <v>6840</v>
          </cell>
          <cell r="F493">
            <v>2176</v>
          </cell>
          <cell r="G493">
            <v>200</v>
          </cell>
          <cell r="H493">
            <v>9216</v>
          </cell>
        </row>
        <row r="494">
          <cell r="A494">
            <v>103059401</v>
          </cell>
          <cell r="B494" t="str">
            <v>CICLOSPORINA 100mg/ml, solución con microemulsión, frasco, V.O.</v>
          </cell>
          <cell r="C494" t="str">
            <v>PRECIO UNICO</v>
          </cell>
          <cell r="D494">
            <v>184</v>
          </cell>
          <cell r="E494">
            <v>0</v>
          </cell>
          <cell r="F494">
            <v>0</v>
          </cell>
          <cell r="G494">
            <v>0</v>
          </cell>
          <cell r="H494">
            <v>0</v>
          </cell>
        </row>
        <row r="495">
          <cell r="A495">
            <v>103059701</v>
          </cell>
          <cell r="B495" t="str">
            <v>IBUPROFENO,  100MG/5ML,  SUSPENSIÓN, FRASCO, V.O.</v>
          </cell>
          <cell r="C495" t="str">
            <v>PRECIO UNICO</v>
          </cell>
          <cell r="D495">
            <v>1.5</v>
          </cell>
          <cell r="E495">
            <v>641</v>
          </cell>
          <cell r="F495">
            <v>96</v>
          </cell>
          <cell r="G495">
            <v>0</v>
          </cell>
          <cell r="H495">
            <v>737</v>
          </cell>
        </row>
        <row r="496">
          <cell r="A496">
            <v>103060001</v>
          </cell>
          <cell r="B496" t="str">
            <v>RANITIDINA CLORHIDRATO, 150MG/10ML, JARABE, FRASCO, V.O.</v>
          </cell>
          <cell r="C496" t="str">
            <v>TRAMITE USUAL</v>
          </cell>
          <cell r="D496">
            <v>16.52</v>
          </cell>
          <cell r="E496">
            <v>0</v>
          </cell>
          <cell r="F496">
            <v>0</v>
          </cell>
          <cell r="G496">
            <v>0</v>
          </cell>
          <cell r="H496">
            <v>0</v>
          </cell>
        </row>
        <row r="497">
          <cell r="A497">
            <v>103060201</v>
          </cell>
          <cell r="B497" t="str">
            <v>MOMETASONA FUROATO, 200MCG/INHALACIÓN, POLVO SECO, INHALADOR, VÍA BUCAL</v>
          </cell>
          <cell r="C497" t="str">
            <v>TRAMITE USUAL</v>
          </cell>
          <cell r="D497">
            <v>30</v>
          </cell>
          <cell r="E497">
            <v>0</v>
          </cell>
          <cell r="F497">
            <v>0</v>
          </cell>
          <cell r="G497">
            <v>0</v>
          </cell>
          <cell r="H497">
            <v>0</v>
          </cell>
        </row>
        <row r="498">
          <cell r="A498">
            <v>103060401</v>
          </cell>
          <cell r="B498" t="str">
            <v>LAMIVUDINA 10mg/ml, solución, frasco, 240-300ml, V.O.</v>
          </cell>
          <cell r="C498" t="str">
            <v>TRAMITE USUAL</v>
          </cell>
          <cell r="D498">
            <v>12.2</v>
          </cell>
          <cell r="E498">
            <v>0</v>
          </cell>
          <cell r="F498">
            <v>0</v>
          </cell>
          <cell r="G498">
            <v>0</v>
          </cell>
          <cell r="H498">
            <v>0</v>
          </cell>
        </row>
        <row r="499">
          <cell r="A499">
            <v>103060501</v>
          </cell>
          <cell r="B499" t="str">
            <v>ZIDOVUDINA 10mg/ml, solución, frasco, 240- 300ml, V.O.   (x240)</v>
          </cell>
          <cell r="C499" t="str">
            <v>PRECIO UNICO</v>
          </cell>
          <cell r="D499">
            <v>20.89</v>
          </cell>
          <cell r="E499">
            <v>528</v>
          </cell>
          <cell r="F499">
            <v>30</v>
          </cell>
          <cell r="G499">
            <v>0</v>
          </cell>
          <cell r="H499">
            <v>558</v>
          </cell>
        </row>
        <row r="500">
          <cell r="A500">
            <v>103060601</v>
          </cell>
          <cell r="B500" t="str">
            <v>FENTANILO, 25MCG, PARCHE TRANSDÉRMICO, VÍA TÓPICA.     (NARCOTICO)</v>
          </cell>
          <cell r="C500" t="str">
            <v>PRECIO UNICO</v>
          </cell>
          <cell r="D500">
            <v>5.4</v>
          </cell>
          <cell r="E500">
            <v>1410</v>
          </cell>
          <cell r="F500">
            <v>720</v>
          </cell>
          <cell r="G500">
            <v>0</v>
          </cell>
          <cell r="H500">
            <v>2130</v>
          </cell>
        </row>
        <row r="501">
          <cell r="A501">
            <v>103060801</v>
          </cell>
          <cell r="B501" t="str">
            <v>TIOTROPIO BROMURO, 18MCG/INHALACIÓN, POLVO SECO, INHALADOR CON DISPOSITIVO, VÍA BUCAL</v>
          </cell>
          <cell r="C501" t="str">
            <v>PRECIO UNICO</v>
          </cell>
          <cell r="D501">
            <v>2.3199999999999998</v>
          </cell>
          <cell r="E501">
            <v>31440</v>
          </cell>
          <cell r="F501">
            <v>4470</v>
          </cell>
          <cell r="G501">
            <v>0</v>
          </cell>
          <cell r="H501">
            <v>35910</v>
          </cell>
        </row>
        <row r="502">
          <cell r="A502">
            <v>103061001</v>
          </cell>
          <cell r="B502" t="str">
            <v xml:space="preserve">SODIO CLORURO, 0.85%-0.9%, GOTAS NASALES EN SOLUCIÓN, FRASCO 50ML, VÍA NASAL.   </v>
          </cell>
          <cell r="C502" t="str">
            <v>TRAMITE USUAL</v>
          </cell>
          <cell r="D502">
            <v>1.6</v>
          </cell>
          <cell r="E502">
            <v>28870</v>
          </cell>
          <cell r="F502">
            <v>3680</v>
          </cell>
          <cell r="G502">
            <v>3812</v>
          </cell>
          <cell r="H502">
            <v>36362</v>
          </cell>
        </row>
        <row r="503">
          <cell r="A503">
            <v>103061101</v>
          </cell>
          <cell r="B503" t="str">
            <v>CALCIPOTRIOL (HIDRATO), 50MCG/G CON BETAMETASONA (DIPROPIONATO), 05MG/G, GEL FRASCO, 30G, VIA TÓPICA.</v>
          </cell>
          <cell r="C503" t="str">
            <v>PRECIO UNICO</v>
          </cell>
          <cell r="D503">
            <v>21</v>
          </cell>
          <cell r="E503">
            <v>3440</v>
          </cell>
          <cell r="F503">
            <v>1500</v>
          </cell>
          <cell r="G503">
            <v>400</v>
          </cell>
          <cell r="H503">
            <v>5340</v>
          </cell>
        </row>
        <row r="504">
          <cell r="A504">
            <v>103061201</v>
          </cell>
          <cell r="B504" t="str">
            <v>RIVASTIGMINA, 9MG PARCHE TRANSDÉRMICO, VÍA TÓPICA</v>
          </cell>
          <cell r="C504" t="str">
            <v>PRECIO UNICO</v>
          </cell>
          <cell r="D504">
            <v>1.33</v>
          </cell>
          <cell r="E504">
            <v>30810</v>
          </cell>
          <cell r="F504">
            <v>89250</v>
          </cell>
          <cell r="G504">
            <v>0</v>
          </cell>
          <cell r="H504">
            <v>120060</v>
          </cell>
        </row>
        <row r="505">
          <cell r="A505">
            <v>103061301</v>
          </cell>
          <cell r="B505" t="str">
            <v>RIVASTIGMINA, 18 MG PARCHE TRANSDÉRMICO, VÍA TÓPICA</v>
          </cell>
          <cell r="C505" t="str">
            <v>PRECIO UNICO</v>
          </cell>
          <cell r="D505">
            <v>1.69</v>
          </cell>
          <cell r="E505">
            <v>344280</v>
          </cell>
          <cell r="F505">
            <v>54720</v>
          </cell>
          <cell r="G505">
            <v>0</v>
          </cell>
          <cell r="H505">
            <v>399000</v>
          </cell>
        </row>
        <row r="506">
          <cell r="A506">
            <v>103061401</v>
          </cell>
          <cell r="B506" t="str">
            <v>Tobramicina, 300mg/5ml, solución para inhalación y nebulizar, ampolla, vía inhalatoria.</v>
          </cell>
          <cell r="C506" t="str">
            <v>PRECIO UNICO</v>
          </cell>
          <cell r="D506">
            <v>29.95</v>
          </cell>
          <cell r="E506">
            <v>2562</v>
          </cell>
          <cell r="F506">
            <v>0</v>
          </cell>
          <cell r="G506">
            <v>0</v>
          </cell>
          <cell r="H506">
            <v>2562</v>
          </cell>
        </row>
        <row r="507">
          <cell r="A507">
            <v>103061701</v>
          </cell>
          <cell r="B507" t="str">
            <v>MOMETASONA, 50MCG/INHALACIÓN, SUSPENSIÓN ACUOSA EN AEROSOL, INHALADOR CON 140 DOSIS, VIA NASAL.</v>
          </cell>
          <cell r="C507" t="str">
            <v>TRAMITE USUAL</v>
          </cell>
          <cell r="D507">
            <v>3.19</v>
          </cell>
          <cell r="E507">
            <v>0</v>
          </cell>
          <cell r="F507">
            <v>0</v>
          </cell>
          <cell r="G507">
            <v>0</v>
          </cell>
          <cell r="H507">
            <v>0</v>
          </cell>
        </row>
        <row r="508">
          <cell r="A508">
            <v>103061801</v>
          </cell>
          <cell r="B508" t="str">
            <v>TOBRAMICINA, 3MG/ML (0.3%), SOLUCION,GOTAS,VIA OFTALMICA</v>
          </cell>
          <cell r="C508" t="str">
            <v>PRECIO UNICO</v>
          </cell>
          <cell r="D508">
            <v>7.98</v>
          </cell>
          <cell r="E508">
            <v>15480</v>
          </cell>
          <cell r="F508">
            <v>920</v>
          </cell>
          <cell r="G508">
            <v>137</v>
          </cell>
          <cell r="H508">
            <v>16537</v>
          </cell>
        </row>
        <row r="509">
          <cell r="A509">
            <v>103061901</v>
          </cell>
          <cell r="B509" t="str">
            <v>TOBRAMICINA,0.3% C/DEXAMETASONA 0.1% SUSPENSIÓN, GOTAS, VIA OFTALMICA     (5 ml).</v>
          </cell>
          <cell r="C509" t="str">
            <v>PRECIO UNICO</v>
          </cell>
          <cell r="D509">
            <v>2.98</v>
          </cell>
          <cell r="E509">
            <v>212300</v>
          </cell>
          <cell r="F509">
            <v>360</v>
          </cell>
          <cell r="G509">
            <v>304</v>
          </cell>
          <cell r="H509">
            <v>212964</v>
          </cell>
        </row>
        <row r="510">
          <cell r="A510">
            <v>103062001</v>
          </cell>
          <cell r="B510" t="str">
            <v>DEXTROSA, 37.5 GRAMOS CADA 100ML, SOLUCIÓN-ORAL, 200ML</v>
          </cell>
          <cell r="C510" t="str">
            <v>TRAMITE USUAL</v>
          </cell>
          <cell r="D510">
            <v>5.92</v>
          </cell>
          <cell r="E510">
            <v>0</v>
          </cell>
          <cell r="F510">
            <v>0</v>
          </cell>
          <cell r="G510">
            <v>0</v>
          </cell>
          <cell r="H510">
            <v>0</v>
          </cell>
        </row>
        <row r="511">
          <cell r="A511">
            <v>103062101</v>
          </cell>
          <cell r="B511" t="str">
            <v>POLIETILENGLICOL 3350, CON ELECTROLITOS (SULFATO DE SODIO ANHIDRO, BICARBONATO DE SODIO, CLORURO DE SODIO, CLORURO DE POTASIO), POLVO PARA SOLUCION, V.O.</v>
          </cell>
          <cell r="C511" t="str">
            <v>TRAMITE USUAL</v>
          </cell>
          <cell r="D511">
            <v>6.67</v>
          </cell>
          <cell r="E511">
            <v>528</v>
          </cell>
          <cell r="F511">
            <v>136</v>
          </cell>
          <cell r="G511">
            <v>0</v>
          </cell>
          <cell r="H511">
            <v>664</v>
          </cell>
        </row>
        <row r="512">
          <cell r="A512">
            <v>104006501</v>
          </cell>
          <cell r="B512" t="str">
            <v>CORTICOIDE BAJA POTENCIA NO FLUORINADO CREMA TUBO, 15-30G: DESONIDE, 0.05% CREMA O HIDROCORTISONA, 0.25-2.5%          CX15</v>
          </cell>
          <cell r="C512" t="str">
            <v>PRECIO UNICO</v>
          </cell>
          <cell r="D512">
            <v>0.67</v>
          </cell>
          <cell r="E512">
            <v>72254</v>
          </cell>
          <cell r="F512">
            <v>60820</v>
          </cell>
          <cell r="G512">
            <v>66360</v>
          </cell>
          <cell r="H512">
            <v>199434</v>
          </cell>
        </row>
        <row r="513">
          <cell r="A513">
            <v>104009001</v>
          </cell>
          <cell r="B513" t="str">
            <v>ALUMINIO ACETATO ÁCIDO, 0.050% A 0.060%, CREMA, PH: 4.0 - 4.8, TUBO, 30G VÍA TÓPICA.</v>
          </cell>
          <cell r="C513" t="str">
            <v>TRAMITE USUAL</v>
          </cell>
          <cell r="D513">
            <v>1.78</v>
          </cell>
          <cell r="E513">
            <v>0</v>
          </cell>
          <cell r="F513">
            <v>8</v>
          </cell>
          <cell r="G513">
            <v>0</v>
          </cell>
          <cell r="H513">
            <v>8</v>
          </cell>
        </row>
        <row r="514">
          <cell r="A514">
            <v>104009801</v>
          </cell>
          <cell r="B514" t="str">
            <v xml:space="preserve">FUSIDATO SÓDICO 2%, ungüento, tubo, 15-20g, Vía Tópica.                                            X15 </v>
          </cell>
          <cell r="C514" t="str">
            <v>PRECIO UNICO</v>
          </cell>
          <cell r="D514">
            <v>1.8</v>
          </cell>
          <cell r="E514">
            <v>0</v>
          </cell>
          <cell r="F514">
            <v>9330</v>
          </cell>
          <cell r="G514">
            <v>32888</v>
          </cell>
          <cell r="H514">
            <v>42218</v>
          </cell>
        </row>
        <row r="515">
          <cell r="A515">
            <v>104009901</v>
          </cell>
          <cell r="B515" t="str">
            <v>FUSIDATO SÓDICO, 2%, GASA IMPREGNADA, SOBRE, GASA 10X10CM, VÍA TÓPICA; VEN:</v>
          </cell>
          <cell r="C515" t="str">
            <v>TRAMITE USUAL</v>
          </cell>
          <cell r="D515">
            <v>0.67</v>
          </cell>
          <cell r="E515">
            <v>0</v>
          </cell>
          <cell r="F515">
            <v>0</v>
          </cell>
          <cell r="G515">
            <v>0</v>
          </cell>
          <cell r="H515">
            <v>0</v>
          </cell>
        </row>
        <row r="516">
          <cell r="A516">
            <v>104011901</v>
          </cell>
          <cell r="B516" t="str">
            <v>BETAMETASONA VALERATO, 0.1%, CREMA,   TUBO, 15G, VÍA TÓPICA. (CORTICOIDE DE POTENCIA MEDIA)</v>
          </cell>
          <cell r="C516" t="str">
            <v>PRECIO UNICO</v>
          </cell>
          <cell r="D516">
            <v>0.5</v>
          </cell>
          <cell r="E516">
            <v>42234</v>
          </cell>
          <cell r="F516">
            <v>5880</v>
          </cell>
          <cell r="G516">
            <v>1000</v>
          </cell>
          <cell r="H516">
            <v>49114</v>
          </cell>
        </row>
        <row r="517">
          <cell r="A517">
            <v>104013601</v>
          </cell>
          <cell r="B517" t="str">
            <v>KETOCONAZOL, 1-2%, CREMA, TUBO, 15- 20G, VÍA TÓPICA.                  X15MG</v>
          </cell>
          <cell r="C517" t="str">
            <v>PRECIO UNICO</v>
          </cell>
          <cell r="D517">
            <v>0.36</v>
          </cell>
          <cell r="E517">
            <v>11306</v>
          </cell>
          <cell r="F517">
            <v>1842</v>
          </cell>
          <cell r="G517">
            <v>553</v>
          </cell>
          <cell r="H517">
            <v>13701</v>
          </cell>
        </row>
        <row r="518">
          <cell r="A518">
            <v>104014101</v>
          </cell>
          <cell r="B518" t="str">
            <v>GENTAMICINA SULFATO, 0.3%, UNGÜENTO, TUBO, 3-5G, VÍA OFTÁLMICA</v>
          </cell>
          <cell r="C518" t="str">
            <v>PRECIO UNICO</v>
          </cell>
          <cell r="D518">
            <v>1.65</v>
          </cell>
          <cell r="E518">
            <v>21869</v>
          </cell>
          <cell r="F518">
            <v>400</v>
          </cell>
          <cell r="G518">
            <v>15</v>
          </cell>
          <cell r="H518">
            <v>22284</v>
          </cell>
        </row>
        <row r="519">
          <cell r="A519">
            <v>104014701</v>
          </cell>
          <cell r="B519" t="str">
            <v>SULFADIAZINA DE PLATA 1%, crema, pote, 100-400g, Vía Tópica.</v>
          </cell>
          <cell r="C519" t="str">
            <v>TRAMITE USUAL</v>
          </cell>
          <cell r="D519">
            <v>30</v>
          </cell>
          <cell r="E519">
            <v>416</v>
          </cell>
          <cell r="F519">
            <v>80</v>
          </cell>
          <cell r="G519">
            <v>0</v>
          </cell>
          <cell r="H519">
            <v>496</v>
          </cell>
        </row>
        <row r="520">
          <cell r="A520">
            <v>104014801</v>
          </cell>
          <cell r="B520" t="str">
            <v>CORTICOIDE DE POTENCIA ALTA: AMCINONIDE, 0.1% O BETAMETASONA DIPROPIONATO, 0.05% O FLUOCINOLONA CETÓNIDA, 0.2% O HALCINONIDA, 1% O MOMETASONA FUROATO, 0.1%, CREMA, TUBO, 15G, VÍA TÓPICA</v>
          </cell>
          <cell r="C520" t="str">
            <v>TRAMITE USUAL</v>
          </cell>
          <cell r="D520">
            <v>0.95</v>
          </cell>
          <cell r="E520">
            <v>0</v>
          </cell>
          <cell r="F520">
            <v>0</v>
          </cell>
          <cell r="G520">
            <v>0</v>
          </cell>
          <cell r="H520">
            <v>0</v>
          </cell>
        </row>
        <row r="521">
          <cell r="A521">
            <v>104014901</v>
          </cell>
          <cell r="B521" t="str">
            <v>CLORANFENICOL 1%, ungüento, tubo 3-5g, Vía Oftálmica.</v>
          </cell>
          <cell r="C521" t="str">
            <v>PRECIO UNICO</v>
          </cell>
          <cell r="D521">
            <v>4.1100000000000003</v>
          </cell>
          <cell r="E521">
            <v>6646</v>
          </cell>
          <cell r="F521">
            <v>100</v>
          </cell>
          <cell r="G521">
            <v>38</v>
          </cell>
          <cell r="H521">
            <v>6784</v>
          </cell>
        </row>
        <row r="522">
          <cell r="A522">
            <v>104015301</v>
          </cell>
          <cell r="B522" t="str">
            <v>BENZOILO PERÓXIDO, GEL, 5%, TUBO 40-60G.                                                                 X40</v>
          </cell>
          <cell r="C522" t="str">
            <v>TRAMITE USUAL</v>
          </cell>
          <cell r="D522">
            <v>6.63</v>
          </cell>
          <cell r="E522">
            <v>0</v>
          </cell>
          <cell r="F522">
            <v>0</v>
          </cell>
          <cell r="G522">
            <v>0</v>
          </cell>
          <cell r="H522">
            <v>0</v>
          </cell>
        </row>
        <row r="523">
          <cell r="A523">
            <v>104016801</v>
          </cell>
          <cell r="B523" t="str">
            <v>ACICLOVIR 3%, ungüento, tubo, 3-7g, Vía Oftálmica.</v>
          </cell>
          <cell r="C523" t="str">
            <v>TRAMITE USUAL</v>
          </cell>
          <cell r="D523">
            <v>9.4906000000000006</v>
          </cell>
          <cell r="E523">
            <v>0</v>
          </cell>
          <cell r="F523">
            <v>0</v>
          </cell>
          <cell r="G523">
            <v>0</v>
          </cell>
          <cell r="H523">
            <v>0</v>
          </cell>
        </row>
        <row r="524">
          <cell r="A524">
            <v>104017001</v>
          </cell>
          <cell r="B524" t="str">
            <v>CLOBETAZOL PROPIONATO, 0.05%, CREMA, TUBO, 25G, VÍA TÓPICA</v>
          </cell>
          <cell r="C524" t="str">
            <v>PRECIO UNICO</v>
          </cell>
          <cell r="D524">
            <v>1</v>
          </cell>
          <cell r="E524">
            <v>3591</v>
          </cell>
          <cell r="F524">
            <v>1263</v>
          </cell>
          <cell r="G524">
            <v>562</v>
          </cell>
          <cell r="H524">
            <v>5416</v>
          </cell>
        </row>
        <row r="525">
          <cell r="A525">
            <v>104017301</v>
          </cell>
          <cell r="B525" t="str">
            <v>MENTOL COMPUESTO 10-20%, ungüento, tubo, Vía  Tópica.</v>
          </cell>
          <cell r="C525" t="str">
            <v>PRECIO UNICO</v>
          </cell>
          <cell r="D525">
            <v>1</v>
          </cell>
          <cell r="E525">
            <v>431964</v>
          </cell>
          <cell r="F525">
            <v>20736</v>
          </cell>
          <cell r="G525">
            <v>0</v>
          </cell>
          <cell r="H525">
            <v>452700</v>
          </cell>
        </row>
        <row r="526">
          <cell r="A526">
            <v>104018501</v>
          </cell>
          <cell r="B526" t="str">
            <v>SULFADIAZINA DE PLATA 1%, CREMA, TUBO O POTE, 30-60G VÍA TÓPICA.</v>
          </cell>
          <cell r="C526" t="str">
            <v>PRECIO UNICO</v>
          </cell>
          <cell r="D526">
            <v>2.68</v>
          </cell>
          <cell r="E526">
            <v>0</v>
          </cell>
          <cell r="F526">
            <v>935</v>
          </cell>
          <cell r="G526">
            <v>90</v>
          </cell>
          <cell r="H526">
            <v>1025</v>
          </cell>
        </row>
        <row r="527">
          <cell r="A527">
            <v>105001401</v>
          </cell>
          <cell r="B527" t="str">
            <v>ESTRÓGENO CONJUGADOS NATURALES DE ORIGEN EQUINO, 0.625MG/G, CREMA TUBO CON APLICADOR, 40-45 G  V. VAGINAL,                X42.5</v>
          </cell>
          <cell r="C527" t="str">
            <v>PRECIO UNICO</v>
          </cell>
          <cell r="D527">
            <v>4.38</v>
          </cell>
          <cell r="E527">
            <v>0</v>
          </cell>
          <cell r="F527">
            <v>0</v>
          </cell>
          <cell r="G527">
            <v>0</v>
          </cell>
          <cell r="H527">
            <v>0</v>
          </cell>
        </row>
        <row r="528">
          <cell r="A528">
            <v>105001801</v>
          </cell>
          <cell r="B528" t="str">
            <v>METRONIDAZOL, 500MG, ÓVULO, VÍA VAGINAL.</v>
          </cell>
          <cell r="C528" t="str">
            <v>TRAMITE USUAL</v>
          </cell>
          <cell r="D528">
            <v>0.28000000000000003</v>
          </cell>
          <cell r="E528">
            <v>191560</v>
          </cell>
          <cell r="F528">
            <v>41260</v>
          </cell>
          <cell r="G528">
            <v>7480</v>
          </cell>
          <cell r="H528">
            <v>240300</v>
          </cell>
        </row>
        <row r="529">
          <cell r="A529">
            <v>105002501</v>
          </cell>
          <cell r="B529" t="str">
            <v>HIDROCORTISONA o BETAMETASONA o PREDNISOLONA con LIDOCAÍNA o BENZOCAÍNA, pomada o ungüento, tubo con aplicador, 10-30g, Vía Rectal.</v>
          </cell>
          <cell r="C529" t="str">
            <v>TRAMITE USUAL</v>
          </cell>
          <cell r="D529">
            <v>4.3</v>
          </cell>
          <cell r="E529">
            <v>0</v>
          </cell>
          <cell r="F529">
            <v>0</v>
          </cell>
          <cell r="G529">
            <v>0</v>
          </cell>
          <cell r="H529">
            <v>0</v>
          </cell>
        </row>
        <row r="530">
          <cell r="A530">
            <v>105004901</v>
          </cell>
          <cell r="B530" t="str">
            <v>PARACETAMOL (ACETAMINOFEN), 250-300MG. SUPOSITORIOS PEDIÁTRICOS, VIA RECTAL.</v>
          </cell>
          <cell r="C530" t="str">
            <v>PRECIO UNICO</v>
          </cell>
          <cell r="D530">
            <v>0.15</v>
          </cell>
          <cell r="E530">
            <v>54220</v>
          </cell>
          <cell r="F530">
            <v>2310</v>
          </cell>
          <cell r="G530">
            <v>10290</v>
          </cell>
          <cell r="H530">
            <v>66820</v>
          </cell>
        </row>
        <row r="531">
          <cell r="A531">
            <v>105006201</v>
          </cell>
          <cell r="B531" t="str">
            <v>METACRESOLSULFÓNICO ÁCIDO CON FORMALDEHÍDO (POLICRESULENO), 18MG/G, GEL, TUBO CON APLICADOR, 50G, VÍA VAGINAL.</v>
          </cell>
          <cell r="C531" t="str">
            <v>TRAMITE USUAL</v>
          </cell>
          <cell r="D531">
            <v>3.07</v>
          </cell>
          <cell r="E531">
            <v>0</v>
          </cell>
          <cell r="F531">
            <v>0</v>
          </cell>
          <cell r="G531">
            <v>0</v>
          </cell>
          <cell r="H531">
            <v>0</v>
          </cell>
        </row>
        <row r="532">
          <cell r="A532">
            <v>105007201</v>
          </cell>
          <cell r="B532" t="str">
            <v xml:space="preserve">DICLOFENACO SÓDICO, 50MG,  SUPOSITORIO, V.RECTAL. </v>
          </cell>
          <cell r="C532" t="str">
            <v>TRAMITE USUAL</v>
          </cell>
          <cell r="D532">
            <v>0.49</v>
          </cell>
          <cell r="E532">
            <v>882280</v>
          </cell>
          <cell r="F532">
            <v>128500</v>
          </cell>
          <cell r="G532">
            <v>14900</v>
          </cell>
          <cell r="H532">
            <v>1025680</v>
          </cell>
        </row>
        <row r="533">
          <cell r="A533">
            <v>105007701</v>
          </cell>
          <cell r="B533" t="str">
            <v>IMIDAZOLES: CLOTRIMAZOL, ISOCONAZOL, MICONAZOL, 1-2%, CREMA O JALEA, TUBO CON APLICADOR, 35-40G, VÍA VAGINAL                 X40G</v>
          </cell>
          <cell r="C533" t="str">
            <v>PRECIO UNICO</v>
          </cell>
          <cell r="D533">
            <v>0.72</v>
          </cell>
          <cell r="E533">
            <v>92531</v>
          </cell>
          <cell r="F533">
            <v>1424</v>
          </cell>
          <cell r="G533">
            <v>19604</v>
          </cell>
          <cell r="H533">
            <v>113559</v>
          </cell>
        </row>
        <row r="534">
          <cell r="A534">
            <v>105007801</v>
          </cell>
          <cell r="B534" t="str">
            <v xml:space="preserve">DINOPROSTONE, 2MG/3G, GEL, TUBO CON APLICADOR PRECARGADO O JERINGA, VÍA VAGINAL. </v>
          </cell>
          <cell r="C534" t="str">
            <v>PRECIO UNICO</v>
          </cell>
          <cell r="D534">
            <v>37.799999999999997</v>
          </cell>
          <cell r="E534">
            <v>3961</v>
          </cell>
          <cell r="F534">
            <v>608</v>
          </cell>
          <cell r="G534">
            <v>280</v>
          </cell>
          <cell r="H534">
            <v>4849</v>
          </cell>
        </row>
        <row r="535">
          <cell r="A535">
            <v>105008101</v>
          </cell>
          <cell r="B535" t="str">
            <v>LEVONORGESTREL,  52MG (20 MC/24 HORAS) SISTEMA INTRAUTERINO</v>
          </cell>
          <cell r="C535" t="str">
            <v>TRAMITE USUAL</v>
          </cell>
          <cell r="D535">
            <v>161</v>
          </cell>
          <cell r="E535">
            <v>0</v>
          </cell>
          <cell r="F535">
            <v>0</v>
          </cell>
          <cell r="G535">
            <v>0</v>
          </cell>
          <cell r="H535">
            <v>0</v>
          </cell>
        </row>
        <row r="536">
          <cell r="A536">
            <v>105008201</v>
          </cell>
          <cell r="B536" t="str">
            <v xml:space="preserve">LIDOCAINA 700MG, PARCHE, VIA TOPICA; </v>
          </cell>
          <cell r="C536" t="str">
            <v>PRECIO UNICO</v>
          </cell>
          <cell r="D536">
            <v>5.75</v>
          </cell>
          <cell r="E536">
            <v>0</v>
          </cell>
          <cell r="F536">
            <v>820</v>
          </cell>
          <cell r="G536">
            <v>570</v>
          </cell>
          <cell r="H536">
            <v>1390</v>
          </cell>
        </row>
        <row r="537">
          <cell r="A537" t="str">
            <v>1020808P1</v>
          </cell>
          <cell r="B537" t="str">
            <v>RITUXIMAB, 100MG, SOLUCIÓN, I.V.</v>
          </cell>
          <cell r="C537" t="str">
            <v>TRAMITE USUAL</v>
          </cell>
          <cell r="D537">
            <v>320</v>
          </cell>
          <cell r="E537">
            <v>0</v>
          </cell>
          <cell r="F537">
            <v>0</v>
          </cell>
          <cell r="G537">
            <v>0</v>
          </cell>
          <cell r="H537">
            <v>0</v>
          </cell>
        </row>
        <row r="538">
          <cell r="A538" t="str">
            <v>1020817P1</v>
          </cell>
          <cell r="B538" t="str">
            <v>Rituximab, 500mg, solución, I.V.</v>
          </cell>
          <cell r="C538" t="str">
            <v>TRAMITE USUAL</v>
          </cell>
          <cell r="D538">
            <v>821.5</v>
          </cell>
          <cell r="E538">
            <v>0</v>
          </cell>
          <cell r="F538">
            <v>0</v>
          </cell>
          <cell r="G538">
            <v>0</v>
          </cell>
          <cell r="H538">
            <v>0</v>
          </cell>
        </row>
        <row r="539">
          <cell r="A539" t="str">
            <v>1020923P1</v>
          </cell>
          <cell r="B539" t="str">
            <v>Infliximab, 100mg, polvo liofilizado, I.V.</v>
          </cell>
          <cell r="C539" t="str">
            <v>TRAMITE USUAL</v>
          </cell>
          <cell r="D539">
            <v>299.83999999999997</v>
          </cell>
          <cell r="E539">
            <v>0</v>
          </cell>
          <cell r="F539">
            <v>0</v>
          </cell>
          <cell r="G539">
            <v>0</v>
          </cell>
          <cell r="H539">
            <v>0</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M555"/>
  <sheetViews>
    <sheetView tabSelected="1" workbookViewId="0">
      <pane ySplit="6" topLeftCell="A382" activePane="bottomLeft" state="frozen"/>
      <selection pane="bottomLeft" activeCell="B545" sqref="B545"/>
    </sheetView>
  </sheetViews>
  <sheetFormatPr baseColWidth="10" defaultRowHeight="15" x14ac:dyDescent="0.25"/>
  <cols>
    <col min="2" max="2" width="69.85546875" customWidth="1"/>
    <col min="3" max="3" width="16.85546875" customWidth="1"/>
    <col min="4" max="10" width="14.5703125" hidden="1" customWidth="1"/>
    <col min="11" max="11" width="15" hidden="1" customWidth="1"/>
    <col min="12" max="12" width="14.5703125" hidden="1" customWidth="1"/>
    <col min="13" max="13" width="15" hidden="1" customWidth="1"/>
    <col min="14" max="14" width="14.5703125" hidden="1" customWidth="1"/>
    <col min="15" max="15" width="13.7109375" hidden="1" customWidth="1"/>
    <col min="16" max="16" width="11.7109375" hidden="1" customWidth="1"/>
    <col min="17" max="17" width="13.5703125" hidden="1" customWidth="1"/>
    <col min="18" max="18" width="14.7109375" hidden="1" customWidth="1"/>
    <col min="19" max="19" width="14.28515625" hidden="1" customWidth="1"/>
    <col min="20" max="20" width="13" hidden="1" customWidth="1"/>
    <col min="21" max="21" width="13.42578125" hidden="1" customWidth="1"/>
    <col min="22" max="22" width="13.28515625" hidden="1" customWidth="1"/>
    <col min="23" max="23" width="16.5703125" hidden="1" customWidth="1"/>
    <col min="24" max="25" width="15.42578125" hidden="1" customWidth="1"/>
    <col min="26" max="26" width="13.42578125" hidden="1" customWidth="1"/>
    <col min="27" max="27" width="13.28515625" hidden="1" customWidth="1"/>
    <col min="28" max="29" width="18.85546875" customWidth="1"/>
    <col min="30" max="30" width="15.28515625" customWidth="1"/>
    <col min="31" max="35" width="11.42578125" hidden="1" customWidth="1"/>
    <col min="36" max="36" width="14" hidden="1" customWidth="1"/>
    <col min="37" max="37" width="14.28515625" hidden="1" customWidth="1"/>
    <col min="38" max="38" width="14.85546875" hidden="1" customWidth="1"/>
    <col min="39" max="39" width="14.140625" hidden="1" customWidth="1"/>
  </cols>
  <sheetData>
    <row r="1" spans="1:39" ht="18.75" x14ac:dyDescent="0.3">
      <c r="A1" s="23"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row>
    <row r="2" spans="1:39" ht="18.75" x14ac:dyDescent="0.3">
      <c r="A2" s="23" t="s">
        <v>1</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row>
    <row r="3" spans="1:39" ht="18.75" customHeight="1" x14ac:dyDescent="0.25">
      <c r="A3" s="24" t="s">
        <v>2</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row>
    <row r="4" spans="1:39" ht="39" customHeight="1" x14ac:dyDescent="0.25">
      <c r="A4" s="25" t="s">
        <v>3</v>
      </c>
      <c r="B4" s="25" t="s">
        <v>4</v>
      </c>
      <c r="C4" s="28" t="s">
        <v>5</v>
      </c>
      <c r="D4" s="31" t="s">
        <v>6</v>
      </c>
      <c r="E4" s="32"/>
      <c r="F4" s="32"/>
      <c r="G4" s="32"/>
      <c r="H4" s="32"/>
      <c r="I4" s="32"/>
      <c r="J4" s="32"/>
      <c r="K4" s="32"/>
      <c r="L4" s="32"/>
      <c r="M4" s="32"/>
      <c r="N4" s="32"/>
      <c r="O4" s="33"/>
      <c r="P4" s="34" t="s">
        <v>7</v>
      </c>
      <c r="Q4" s="35"/>
      <c r="R4" s="35"/>
      <c r="S4" s="35"/>
      <c r="T4" s="35"/>
      <c r="U4" s="35"/>
      <c r="V4" s="35"/>
      <c r="W4" s="35"/>
      <c r="X4" s="35"/>
      <c r="Y4" s="35"/>
      <c r="Z4" s="35"/>
      <c r="AA4" s="36"/>
      <c r="AB4" s="37" t="s">
        <v>8</v>
      </c>
      <c r="AC4" s="38"/>
      <c r="AD4" s="38"/>
      <c r="AE4" s="1"/>
      <c r="AF4" s="1"/>
      <c r="AG4" s="1"/>
      <c r="AH4" s="1"/>
      <c r="AI4" s="1"/>
      <c r="AJ4" s="1"/>
      <c r="AK4" s="1"/>
      <c r="AL4" s="1"/>
      <c r="AM4" s="2"/>
    </row>
    <row r="5" spans="1:39" ht="15" customHeight="1" x14ac:dyDescent="0.25">
      <c r="A5" s="26"/>
      <c r="B5" s="26"/>
      <c r="C5" s="29"/>
      <c r="D5" s="21" t="s">
        <v>9</v>
      </c>
      <c r="E5" s="21" t="s">
        <v>10</v>
      </c>
      <c r="F5" s="21" t="s">
        <v>11</v>
      </c>
      <c r="G5" s="21" t="s">
        <v>12</v>
      </c>
      <c r="H5" s="20" t="s">
        <v>13</v>
      </c>
      <c r="I5" s="20" t="s">
        <v>14</v>
      </c>
      <c r="J5" s="20" t="s">
        <v>15</v>
      </c>
      <c r="K5" s="20" t="s">
        <v>16</v>
      </c>
      <c r="L5" s="20" t="s">
        <v>17</v>
      </c>
      <c r="M5" s="20" t="s">
        <v>18</v>
      </c>
      <c r="N5" s="21" t="s">
        <v>19</v>
      </c>
      <c r="O5" s="21" t="s">
        <v>20</v>
      </c>
      <c r="P5" s="16" t="s">
        <v>21</v>
      </c>
      <c r="Q5" s="18" t="s">
        <v>22</v>
      </c>
      <c r="R5" s="12" t="s">
        <v>11</v>
      </c>
      <c r="S5" s="12" t="s">
        <v>12</v>
      </c>
      <c r="T5" s="12" t="s">
        <v>13</v>
      </c>
      <c r="U5" s="12" t="s">
        <v>14</v>
      </c>
      <c r="V5" s="12" t="s">
        <v>15</v>
      </c>
      <c r="W5" s="12" t="s">
        <v>16</v>
      </c>
      <c r="X5" s="12" t="s">
        <v>17</v>
      </c>
      <c r="Y5" s="12" t="s">
        <v>18</v>
      </c>
      <c r="Z5" s="12" t="s">
        <v>19</v>
      </c>
      <c r="AA5" s="12" t="s">
        <v>23</v>
      </c>
      <c r="AB5" s="16" t="s">
        <v>21</v>
      </c>
      <c r="AC5" s="12" t="s">
        <v>22</v>
      </c>
      <c r="AD5" s="12" t="s">
        <v>11</v>
      </c>
      <c r="AE5" s="12" t="s">
        <v>12</v>
      </c>
      <c r="AF5" s="12" t="s">
        <v>13</v>
      </c>
      <c r="AG5" s="12" t="s">
        <v>14</v>
      </c>
      <c r="AH5" s="12" t="s">
        <v>15</v>
      </c>
      <c r="AI5" s="12" t="s">
        <v>16</v>
      </c>
      <c r="AJ5" s="12" t="s">
        <v>17</v>
      </c>
      <c r="AK5" s="12" t="s">
        <v>18</v>
      </c>
      <c r="AL5" s="12" t="s">
        <v>19</v>
      </c>
      <c r="AM5" s="12" t="s">
        <v>23</v>
      </c>
    </row>
    <row r="6" spans="1:39" ht="9.75" customHeight="1" x14ac:dyDescent="0.25">
      <c r="A6" s="27"/>
      <c r="B6" s="27"/>
      <c r="C6" s="30"/>
      <c r="D6" s="22"/>
      <c r="E6" s="22"/>
      <c r="F6" s="22"/>
      <c r="G6" s="22"/>
      <c r="H6" s="20"/>
      <c r="I6" s="20"/>
      <c r="J6" s="20"/>
      <c r="K6" s="20"/>
      <c r="L6" s="20"/>
      <c r="M6" s="20"/>
      <c r="N6" s="22"/>
      <c r="O6" s="22"/>
      <c r="P6" s="17"/>
      <c r="Q6" s="19"/>
      <c r="R6" s="12"/>
      <c r="S6" s="12"/>
      <c r="T6" s="12"/>
      <c r="U6" s="12"/>
      <c r="V6" s="12"/>
      <c r="W6" s="12"/>
      <c r="X6" s="12"/>
      <c r="Y6" s="12"/>
      <c r="Z6" s="12"/>
      <c r="AA6" s="12"/>
      <c r="AB6" s="17"/>
      <c r="AC6" s="12"/>
      <c r="AD6" s="12"/>
      <c r="AE6" s="12"/>
      <c r="AF6" s="12"/>
      <c r="AG6" s="12"/>
      <c r="AH6" s="12"/>
      <c r="AI6" s="12"/>
      <c r="AJ6" s="12"/>
      <c r="AK6" s="12"/>
      <c r="AL6" s="12"/>
      <c r="AM6" s="12"/>
    </row>
    <row r="7" spans="1:39" ht="24.95" customHeight="1" x14ac:dyDescent="0.25">
      <c r="A7" s="3">
        <v>101000801</v>
      </c>
      <c r="B7" s="4" t="s">
        <v>24</v>
      </c>
      <c r="C7" s="3" t="s">
        <v>25</v>
      </c>
      <c r="D7" s="5">
        <v>13087000</v>
      </c>
      <c r="E7" s="5">
        <v>12254000</v>
      </c>
      <c r="F7" s="5">
        <v>10450000</v>
      </c>
      <c r="G7" s="5">
        <v>10240000</v>
      </c>
      <c r="H7" s="3">
        <v>0</v>
      </c>
      <c r="I7" s="5">
        <v>8896000</v>
      </c>
      <c r="J7" s="5">
        <v>4711000</v>
      </c>
      <c r="K7" s="6">
        <v>30011000</v>
      </c>
      <c r="L7" s="6">
        <v>35504000</v>
      </c>
      <c r="M7" s="6">
        <v>19062000</v>
      </c>
      <c r="N7" s="6">
        <v>22694000</v>
      </c>
      <c r="O7" s="6">
        <v>5208000</v>
      </c>
      <c r="P7" s="5">
        <v>9797000</v>
      </c>
      <c r="Q7" s="5">
        <v>8284000</v>
      </c>
      <c r="R7" s="5">
        <v>11194000</v>
      </c>
      <c r="S7" s="5">
        <v>15025000</v>
      </c>
      <c r="T7" s="5">
        <v>10855000</v>
      </c>
      <c r="U7" s="5">
        <v>14703000</v>
      </c>
      <c r="V7" s="5">
        <v>13997000</v>
      </c>
      <c r="W7" s="5">
        <v>15113000</v>
      </c>
      <c r="X7" s="5">
        <v>12457000.04778</v>
      </c>
      <c r="Y7" s="5">
        <v>10531000</v>
      </c>
      <c r="Z7" s="5">
        <v>8136000</v>
      </c>
      <c r="AA7" s="5">
        <v>5907000</v>
      </c>
      <c r="AB7" s="5">
        <v>3736000</v>
      </c>
      <c r="AC7" s="5">
        <v>234000</v>
      </c>
      <c r="AD7" s="5">
        <f>VLOOKUP(A7,'[17]INFORME MARZO MED 2022'!$A$5:$H$539,8,0)</f>
        <v>94000</v>
      </c>
      <c r="AE7" s="7"/>
      <c r="AF7" s="7"/>
      <c r="AG7" s="7"/>
      <c r="AH7" s="7"/>
      <c r="AI7" s="7"/>
      <c r="AJ7" s="7"/>
      <c r="AK7" s="7"/>
      <c r="AL7" s="7"/>
      <c r="AM7" s="7"/>
    </row>
    <row r="8" spans="1:39" ht="24.95" customHeight="1" x14ac:dyDescent="0.25">
      <c r="A8" s="3">
        <v>101001101</v>
      </c>
      <c r="B8" s="4" t="s">
        <v>26</v>
      </c>
      <c r="C8" s="3" t="s">
        <v>25</v>
      </c>
      <c r="D8" s="5">
        <v>22756000</v>
      </c>
      <c r="E8" s="5">
        <v>19528000</v>
      </c>
      <c r="F8" s="5">
        <v>13496000</v>
      </c>
      <c r="G8" s="5">
        <v>13252000</v>
      </c>
      <c r="H8" s="3">
        <v>9457000</v>
      </c>
      <c r="I8" s="5">
        <v>10643000</v>
      </c>
      <c r="J8" s="5">
        <v>0</v>
      </c>
      <c r="K8" s="6">
        <v>26549000</v>
      </c>
      <c r="L8" s="6">
        <v>19341000</v>
      </c>
      <c r="M8" s="6">
        <v>10818000</v>
      </c>
      <c r="N8" s="6">
        <v>24322000</v>
      </c>
      <c r="O8" s="6">
        <v>5027000</v>
      </c>
      <c r="P8" s="5">
        <v>5595000</v>
      </c>
      <c r="Q8" s="5">
        <v>294000</v>
      </c>
      <c r="R8" s="5">
        <v>25000</v>
      </c>
      <c r="S8" s="5">
        <v>0</v>
      </c>
      <c r="T8" s="5">
        <v>0</v>
      </c>
      <c r="U8" s="5">
        <v>0</v>
      </c>
      <c r="V8" s="5">
        <v>0</v>
      </c>
      <c r="W8" s="5">
        <v>0</v>
      </c>
      <c r="X8" s="5">
        <v>0</v>
      </c>
      <c r="Y8" s="5">
        <v>0</v>
      </c>
      <c r="Z8" s="5">
        <v>0</v>
      </c>
      <c r="AA8" s="5">
        <v>7837000</v>
      </c>
      <c r="AB8" s="5">
        <v>6768000</v>
      </c>
      <c r="AC8" s="5">
        <v>777000</v>
      </c>
      <c r="AD8" s="5">
        <f>VLOOKUP(A8,'[17]INFORME MARZO MED 2022'!$A$5:$H$539,8,0)</f>
        <v>13704000</v>
      </c>
      <c r="AE8" s="7"/>
      <c r="AF8" s="7"/>
      <c r="AG8" s="7"/>
      <c r="AH8" s="7"/>
      <c r="AI8" s="7"/>
      <c r="AJ8" s="7"/>
      <c r="AK8" s="7"/>
      <c r="AL8" s="7"/>
      <c r="AM8" s="7"/>
    </row>
    <row r="9" spans="1:39" ht="24.95" customHeight="1" x14ac:dyDescent="0.25">
      <c r="A9" s="3">
        <v>101001801</v>
      </c>
      <c r="B9" s="4" t="s">
        <v>27</v>
      </c>
      <c r="C9" s="3" t="s">
        <v>25</v>
      </c>
      <c r="D9" s="5">
        <v>32070</v>
      </c>
      <c r="E9" s="5">
        <v>0</v>
      </c>
      <c r="F9" s="5">
        <v>71940</v>
      </c>
      <c r="G9" s="5">
        <v>45120</v>
      </c>
      <c r="H9" s="3">
        <v>11814000</v>
      </c>
      <c r="I9" s="5">
        <v>0</v>
      </c>
      <c r="J9" s="5">
        <v>602700</v>
      </c>
      <c r="K9" s="6">
        <v>789930</v>
      </c>
      <c r="L9" s="6">
        <v>2633880</v>
      </c>
      <c r="M9" s="6">
        <v>951300</v>
      </c>
      <c r="N9" s="6">
        <v>805680</v>
      </c>
      <c r="O9" s="6">
        <v>88140</v>
      </c>
      <c r="P9" s="5">
        <v>55170</v>
      </c>
      <c r="Q9" s="5">
        <v>7380</v>
      </c>
      <c r="R9" s="5">
        <v>0</v>
      </c>
      <c r="S9" s="5">
        <v>0</v>
      </c>
      <c r="T9" s="5">
        <v>0</v>
      </c>
      <c r="U9" s="5">
        <v>0</v>
      </c>
      <c r="V9" s="5">
        <v>1685970</v>
      </c>
      <c r="W9" s="5">
        <v>1246680</v>
      </c>
      <c r="X9" s="5">
        <v>527430</v>
      </c>
      <c r="Y9" s="5">
        <v>180030</v>
      </c>
      <c r="Z9" s="5">
        <v>50100</v>
      </c>
      <c r="AA9" s="5">
        <v>454700</v>
      </c>
      <c r="AB9" s="5">
        <v>131700</v>
      </c>
      <c r="AC9" s="5">
        <v>0</v>
      </c>
      <c r="AD9" s="5">
        <f>VLOOKUP(A9,'[17]INFORME MARZO MED 2022'!$A$5:$H$539,8,0)</f>
        <v>1402410</v>
      </c>
      <c r="AE9" s="7"/>
      <c r="AF9" s="7"/>
      <c r="AG9" s="7"/>
      <c r="AH9" s="7"/>
      <c r="AI9" s="7"/>
      <c r="AJ9" s="7"/>
      <c r="AK9" s="7"/>
      <c r="AL9" s="7"/>
      <c r="AM9" s="7"/>
    </row>
    <row r="10" spans="1:39" ht="24.95" customHeight="1" x14ac:dyDescent="0.25">
      <c r="A10" s="3">
        <v>101002001</v>
      </c>
      <c r="B10" s="4" t="s">
        <v>28</v>
      </c>
      <c r="C10" s="3" t="s">
        <v>25</v>
      </c>
      <c r="D10" s="5">
        <v>22440</v>
      </c>
      <c r="E10" s="5">
        <v>5670</v>
      </c>
      <c r="F10" s="5">
        <v>103230</v>
      </c>
      <c r="G10" s="5">
        <v>95850</v>
      </c>
      <c r="H10" s="3">
        <v>0</v>
      </c>
      <c r="I10" s="5">
        <v>119730</v>
      </c>
      <c r="J10" s="5">
        <v>37170</v>
      </c>
      <c r="K10" s="6">
        <v>472200</v>
      </c>
      <c r="L10" s="6">
        <v>521400</v>
      </c>
      <c r="M10" s="6">
        <v>447960</v>
      </c>
      <c r="N10" s="6">
        <v>515190</v>
      </c>
      <c r="O10" s="6">
        <v>111180</v>
      </c>
      <c r="P10" s="5">
        <v>193260</v>
      </c>
      <c r="Q10" s="5">
        <v>134670</v>
      </c>
      <c r="R10" s="5">
        <v>104910</v>
      </c>
      <c r="S10" s="5">
        <v>136800</v>
      </c>
      <c r="T10" s="5">
        <v>129180</v>
      </c>
      <c r="U10" s="5">
        <v>113340</v>
      </c>
      <c r="V10" s="5">
        <v>100740</v>
      </c>
      <c r="W10" s="5">
        <v>30</v>
      </c>
      <c r="X10" s="5">
        <v>0</v>
      </c>
      <c r="Y10" s="5">
        <v>0</v>
      </c>
      <c r="Z10" s="5">
        <v>117060</v>
      </c>
      <c r="AA10" s="5">
        <v>131610</v>
      </c>
      <c r="AB10" s="5">
        <v>68340</v>
      </c>
      <c r="AC10" s="5">
        <v>115560</v>
      </c>
      <c r="AD10" s="5">
        <f>VLOOKUP(A10,'[17]INFORME MARZO MED 2022'!$A$5:$H$539,8,0)</f>
        <v>20640</v>
      </c>
      <c r="AE10" s="7"/>
      <c r="AF10" s="7"/>
      <c r="AG10" s="7"/>
      <c r="AH10" s="7"/>
      <c r="AI10" s="7"/>
      <c r="AJ10" s="7"/>
      <c r="AK10" s="7"/>
      <c r="AL10" s="7"/>
      <c r="AM10" s="7"/>
    </row>
    <row r="11" spans="1:39" ht="24.95" customHeight="1" x14ac:dyDescent="0.25">
      <c r="A11" s="3">
        <v>101002101</v>
      </c>
      <c r="B11" s="4" t="s">
        <v>29</v>
      </c>
      <c r="C11" s="3" t="s">
        <v>25</v>
      </c>
      <c r="D11" s="5">
        <v>0</v>
      </c>
      <c r="E11" s="5">
        <v>1537284</v>
      </c>
      <c r="F11" s="5">
        <v>155484</v>
      </c>
      <c r="G11" s="5">
        <v>38864</v>
      </c>
      <c r="H11" s="3">
        <v>162300</v>
      </c>
      <c r="I11" s="5">
        <v>0</v>
      </c>
      <c r="J11" s="5">
        <v>0</v>
      </c>
      <c r="K11" s="6">
        <v>11891099</v>
      </c>
      <c r="L11" s="6">
        <v>14957267</v>
      </c>
      <c r="M11" s="6">
        <v>6592696</v>
      </c>
      <c r="N11" s="6">
        <v>7555384</v>
      </c>
      <c r="O11" s="6">
        <v>1610140</v>
      </c>
      <c r="P11" s="5">
        <v>2501408</v>
      </c>
      <c r="Q11" s="5">
        <v>1720496</v>
      </c>
      <c r="R11" s="5">
        <v>1380364</v>
      </c>
      <c r="S11" s="5">
        <v>441000</v>
      </c>
      <c r="T11" s="5">
        <v>0</v>
      </c>
      <c r="U11" s="5">
        <v>0</v>
      </c>
      <c r="V11" s="5">
        <v>0</v>
      </c>
      <c r="W11" s="5">
        <v>0</v>
      </c>
      <c r="X11" s="5">
        <v>0</v>
      </c>
      <c r="Y11" s="5">
        <v>0</v>
      </c>
      <c r="Z11" s="5">
        <v>0</v>
      </c>
      <c r="AA11" s="5">
        <v>3038560</v>
      </c>
      <c r="AB11" s="5">
        <v>4390064</v>
      </c>
      <c r="AC11" s="5">
        <v>1750327</v>
      </c>
      <c r="AD11" s="5">
        <f>VLOOKUP(A11,'[17]INFORME MARZO MED 2022'!$A$5:$H$539,8,0)</f>
        <v>729720</v>
      </c>
      <c r="AE11" s="7"/>
      <c r="AF11" s="7"/>
      <c r="AG11" s="7"/>
      <c r="AH11" s="7"/>
      <c r="AI11" s="7"/>
      <c r="AJ11" s="7"/>
      <c r="AK11" s="7"/>
      <c r="AL11" s="7"/>
      <c r="AM11" s="7"/>
    </row>
    <row r="12" spans="1:39" ht="24.95" customHeight="1" x14ac:dyDescent="0.25">
      <c r="A12" s="3">
        <v>101002301</v>
      </c>
      <c r="B12" s="4" t="s">
        <v>30</v>
      </c>
      <c r="C12" s="3" t="s">
        <v>31</v>
      </c>
      <c r="D12" s="5">
        <v>375320</v>
      </c>
      <c r="E12" s="5">
        <v>291900</v>
      </c>
      <c r="F12" s="5">
        <v>148720</v>
      </c>
      <c r="G12" s="5">
        <v>142320</v>
      </c>
      <c r="H12" s="3">
        <v>0</v>
      </c>
      <c r="I12" s="5">
        <v>73520</v>
      </c>
      <c r="J12" s="5">
        <v>0</v>
      </c>
      <c r="K12" s="6">
        <v>0</v>
      </c>
      <c r="L12" s="6">
        <v>0</v>
      </c>
      <c r="M12" s="6">
        <v>0</v>
      </c>
      <c r="N12" s="6">
        <v>0</v>
      </c>
      <c r="O12" s="6">
        <v>0</v>
      </c>
      <c r="P12" s="5">
        <v>0</v>
      </c>
      <c r="Q12" s="5">
        <v>0</v>
      </c>
      <c r="R12" s="5">
        <v>0</v>
      </c>
      <c r="S12" s="5">
        <v>0</v>
      </c>
      <c r="T12" s="5">
        <v>0</v>
      </c>
      <c r="U12" s="5">
        <v>0</v>
      </c>
      <c r="V12" s="5">
        <v>0</v>
      </c>
      <c r="W12" s="5">
        <v>246000</v>
      </c>
      <c r="X12" s="5">
        <v>68780</v>
      </c>
      <c r="Y12" s="5">
        <v>0</v>
      </c>
      <c r="Z12" s="5">
        <v>0</v>
      </c>
      <c r="AA12" s="5">
        <v>2529920</v>
      </c>
      <c r="AB12" s="5">
        <v>2312620</v>
      </c>
      <c r="AC12" s="5">
        <v>893640</v>
      </c>
      <c r="AD12" s="5">
        <f>VLOOKUP(A12,'[17]INFORME MARZO MED 2022'!$A$5:$H$539,8,0)</f>
        <v>1039060</v>
      </c>
      <c r="AE12" s="7"/>
      <c r="AF12" s="7"/>
      <c r="AG12" s="7"/>
      <c r="AH12" s="7"/>
      <c r="AI12" s="7"/>
      <c r="AJ12" s="7"/>
      <c r="AK12" s="7"/>
      <c r="AL12" s="7"/>
      <c r="AM12" s="7"/>
    </row>
    <row r="13" spans="1:39" ht="24.95" customHeight="1" x14ac:dyDescent="0.25">
      <c r="A13" s="3">
        <v>101002401</v>
      </c>
      <c r="B13" s="4" t="s">
        <v>32</v>
      </c>
      <c r="C13" s="3" t="s">
        <v>25</v>
      </c>
      <c r="D13" s="5">
        <v>77640</v>
      </c>
      <c r="E13" s="5">
        <v>293400</v>
      </c>
      <c r="F13" s="5">
        <v>373620</v>
      </c>
      <c r="G13" s="5">
        <v>362010</v>
      </c>
      <c r="H13" s="3">
        <v>115440</v>
      </c>
      <c r="I13" s="5">
        <v>459930</v>
      </c>
      <c r="J13" s="5">
        <v>243990</v>
      </c>
      <c r="K13" s="6">
        <v>1569390</v>
      </c>
      <c r="L13" s="6">
        <v>1760680</v>
      </c>
      <c r="M13" s="6">
        <v>927120</v>
      </c>
      <c r="N13" s="6">
        <v>1079430</v>
      </c>
      <c r="O13" s="6">
        <v>247590</v>
      </c>
      <c r="P13" s="5">
        <v>382770</v>
      </c>
      <c r="Q13" s="5">
        <v>336000</v>
      </c>
      <c r="R13" s="5">
        <v>411960</v>
      </c>
      <c r="S13" s="5">
        <v>719700</v>
      </c>
      <c r="T13" s="5">
        <v>585240</v>
      </c>
      <c r="U13" s="5">
        <v>776220</v>
      </c>
      <c r="V13" s="5">
        <v>723840</v>
      </c>
      <c r="W13" s="5">
        <v>740010</v>
      </c>
      <c r="X13" s="5">
        <v>634710</v>
      </c>
      <c r="Y13" s="5">
        <v>438810</v>
      </c>
      <c r="Z13" s="5">
        <v>268920</v>
      </c>
      <c r="AA13" s="5">
        <v>129480</v>
      </c>
      <c r="AB13" s="5">
        <v>57000</v>
      </c>
      <c r="AC13" s="5">
        <v>0</v>
      </c>
      <c r="AD13" s="5">
        <f>VLOOKUP(A13,'[17]INFORME MARZO MED 2022'!$A$5:$H$539,8,0)</f>
        <v>0</v>
      </c>
      <c r="AE13" s="7"/>
      <c r="AF13" s="7"/>
      <c r="AG13" s="7"/>
      <c r="AH13" s="7"/>
      <c r="AI13" s="7"/>
      <c r="AJ13" s="7"/>
      <c r="AK13" s="7"/>
      <c r="AL13" s="7"/>
      <c r="AM13" s="7"/>
    </row>
    <row r="14" spans="1:39" ht="24.95" customHeight="1" x14ac:dyDescent="0.25">
      <c r="A14" s="3">
        <v>101002601</v>
      </c>
      <c r="B14" s="4" t="s">
        <v>33</v>
      </c>
      <c r="C14" s="3" t="s">
        <v>25</v>
      </c>
      <c r="D14" s="5">
        <v>0</v>
      </c>
      <c r="E14" s="5">
        <v>902600</v>
      </c>
      <c r="F14" s="5">
        <v>252000</v>
      </c>
      <c r="G14" s="5">
        <v>224500</v>
      </c>
      <c r="H14" s="3">
        <v>319440</v>
      </c>
      <c r="I14" s="5">
        <v>1155500</v>
      </c>
      <c r="J14" s="5">
        <v>0</v>
      </c>
      <c r="K14" s="6">
        <v>3638200</v>
      </c>
      <c r="L14" s="6">
        <v>3659300</v>
      </c>
      <c r="M14" s="6">
        <v>1601400</v>
      </c>
      <c r="N14" s="6">
        <v>2475400</v>
      </c>
      <c r="O14" s="6">
        <v>634300</v>
      </c>
      <c r="P14" s="5">
        <v>1192600</v>
      </c>
      <c r="Q14" s="5">
        <v>871300</v>
      </c>
      <c r="R14" s="5">
        <v>1063640</v>
      </c>
      <c r="S14" s="5">
        <v>638200</v>
      </c>
      <c r="T14" s="5">
        <v>69200</v>
      </c>
      <c r="U14" s="5">
        <v>0</v>
      </c>
      <c r="V14" s="5">
        <v>0</v>
      </c>
      <c r="W14" s="5">
        <v>0</v>
      </c>
      <c r="X14" s="5">
        <v>0</v>
      </c>
      <c r="Y14" s="5">
        <v>0</v>
      </c>
      <c r="Z14" s="5">
        <v>0</v>
      </c>
      <c r="AA14" s="5">
        <v>0</v>
      </c>
      <c r="AB14" s="5">
        <v>6567100</v>
      </c>
      <c r="AC14" s="5">
        <v>2784510</v>
      </c>
      <c r="AD14" s="5">
        <f>VLOOKUP(A14,'[17]INFORME MARZO MED 2022'!$A$5:$H$539,8,0)</f>
        <v>3737990</v>
      </c>
      <c r="AE14" s="7"/>
      <c r="AF14" s="7"/>
      <c r="AG14" s="7"/>
      <c r="AH14" s="7"/>
      <c r="AI14" s="7"/>
      <c r="AJ14" s="7"/>
      <c r="AK14" s="7"/>
      <c r="AL14" s="7"/>
      <c r="AM14" s="7"/>
    </row>
    <row r="15" spans="1:39" ht="24.95" customHeight="1" x14ac:dyDescent="0.25">
      <c r="A15" s="3">
        <v>101003001</v>
      </c>
      <c r="B15" s="4" t="s">
        <v>34</v>
      </c>
      <c r="C15" s="3" t="s">
        <v>31</v>
      </c>
      <c r="D15" s="5">
        <v>0</v>
      </c>
      <c r="E15" s="5">
        <v>0</v>
      </c>
      <c r="F15" s="5">
        <v>0</v>
      </c>
      <c r="G15" s="5">
        <v>0</v>
      </c>
      <c r="H15" s="3">
        <v>1265100</v>
      </c>
      <c r="I15" s="5">
        <v>0</v>
      </c>
      <c r="J15" s="5">
        <v>0</v>
      </c>
      <c r="K15" s="6">
        <v>0</v>
      </c>
      <c r="L15" s="6">
        <v>0</v>
      </c>
      <c r="M15" s="6">
        <v>0</v>
      </c>
      <c r="N15" s="6">
        <v>0</v>
      </c>
      <c r="O15" s="6">
        <v>0</v>
      </c>
      <c r="P15" s="5">
        <v>0</v>
      </c>
      <c r="Q15" s="5">
        <v>0</v>
      </c>
      <c r="R15" s="5">
        <v>0</v>
      </c>
      <c r="S15" s="5">
        <v>0</v>
      </c>
      <c r="T15" s="5">
        <v>0</v>
      </c>
      <c r="U15" s="5">
        <v>0</v>
      </c>
      <c r="V15" s="5">
        <v>0</v>
      </c>
      <c r="W15" s="5">
        <v>0</v>
      </c>
      <c r="X15" s="5">
        <v>0</v>
      </c>
      <c r="Y15" s="5">
        <v>0</v>
      </c>
      <c r="Z15" s="5">
        <v>0</v>
      </c>
      <c r="AA15" s="5">
        <v>0</v>
      </c>
      <c r="AB15" s="5">
        <v>0</v>
      </c>
      <c r="AC15" s="5">
        <v>0</v>
      </c>
      <c r="AD15" s="5">
        <f>VLOOKUP(A15,'[17]INFORME MARZO MED 2022'!$A$5:$H$539,8,0)</f>
        <v>0</v>
      </c>
      <c r="AE15" s="7"/>
      <c r="AF15" s="7"/>
      <c r="AG15" s="7"/>
      <c r="AH15" s="7"/>
      <c r="AI15" s="7"/>
      <c r="AJ15" s="7"/>
      <c r="AK15" s="7"/>
      <c r="AL15" s="7"/>
      <c r="AM15" s="7"/>
    </row>
    <row r="16" spans="1:39" ht="24.95" customHeight="1" x14ac:dyDescent="0.25">
      <c r="A16" s="3">
        <v>101003101</v>
      </c>
      <c r="B16" s="4" t="s">
        <v>35</v>
      </c>
      <c r="C16" s="3" t="s">
        <v>25</v>
      </c>
      <c r="D16" s="5">
        <v>146000</v>
      </c>
      <c r="E16" s="5">
        <v>49000</v>
      </c>
      <c r="F16" s="5">
        <v>0</v>
      </c>
      <c r="G16" s="5">
        <v>0</v>
      </c>
      <c r="H16" s="3">
        <v>0</v>
      </c>
      <c r="I16" s="5">
        <v>0</v>
      </c>
      <c r="J16" s="5">
        <v>0</v>
      </c>
      <c r="K16" s="6">
        <v>0</v>
      </c>
      <c r="L16" s="6">
        <v>0</v>
      </c>
      <c r="M16" s="6">
        <v>0</v>
      </c>
      <c r="N16" s="6">
        <v>0</v>
      </c>
      <c r="O16" s="6">
        <v>0</v>
      </c>
      <c r="P16" s="5">
        <v>0</v>
      </c>
      <c r="Q16" s="5">
        <v>0</v>
      </c>
      <c r="R16" s="5">
        <v>0</v>
      </c>
      <c r="S16" s="5">
        <v>0</v>
      </c>
      <c r="T16" s="5">
        <v>0</v>
      </c>
      <c r="U16" s="5">
        <v>0</v>
      </c>
      <c r="V16" s="5">
        <v>0</v>
      </c>
      <c r="W16" s="5">
        <v>0</v>
      </c>
      <c r="X16" s="5">
        <v>0</v>
      </c>
      <c r="Y16" s="5">
        <v>0</v>
      </c>
      <c r="Z16" s="5">
        <v>1444000</v>
      </c>
      <c r="AA16" s="5">
        <v>1710000</v>
      </c>
      <c r="AB16" s="5">
        <v>1441950</v>
      </c>
      <c r="AC16" s="5">
        <v>1252900</v>
      </c>
      <c r="AD16" s="5">
        <f>VLOOKUP(A16,'[17]INFORME MARZO MED 2022'!$A$5:$H$539,8,0)</f>
        <v>1860350</v>
      </c>
      <c r="AE16" s="7"/>
      <c r="AF16" s="7"/>
      <c r="AG16" s="7"/>
      <c r="AH16" s="7"/>
      <c r="AI16" s="7"/>
      <c r="AJ16" s="7"/>
      <c r="AK16" s="7"/>
      <c r="AL16" s="7"/>
      <c r="AM16" s="7"/>
    </row>
    <row r="17" spans="1:39" ht="24.95" customHeight="1" x14ac:dyDescent="0.25">
      <c r="A17" s="3">
        <v>101003201</v>
      </c>
      <c r="B17" s="4" t="s">
        <v>36</v>
      </c>
      <c r="C17" s="3" t="s">
        <v>25</v>
      </c>
      <c r="D17" s="5">
        <v>5730</v>
      </c>
      <c r="E17" s="5">
        <v>0</v>
      </c>
      <c r="F17" s="5">
        <v>0</v>
      </c>
      <c r="G17" s="5">
        <v>0</v>
      </c>
      <c r="H17" s="3">
        <v>0</v>
      </c>
      <c r="I17" s="5">
        <v>0</v>
      </c>
      <c r="J17" s="5">
        <v>0</v>
      </c>
      <c r="K17" s="6">
        <v>0</v>
      </c>
      <c r="L17" s="6">
        <v>98910</v>
      </c>
      <c r="M17" s="6">
        <v>573330</v>
      </c>
      <c r="N17" s="6">
        <v>574850</v>
      </c>
      <c r="O17" s="6">
        <v>146620</v>
      </c>
      <c r="P17" s="5">
        <v>210490</v>
      </c>
      <c r="Q17" s="5">
        <v>115620</v>
      </c>
      <c r="R17" s="5">
        <v>169830</v>
      </c>
      <c r="S17" s="5">
        <v>195330</v>
      </c>
      <c r="T17" s="5">
        <v>89220</v>
      </c>
      <c r="U17" s="5">
        <v>0</v>
      </c>
      <c r="V17" s="5">
        <v>0</v>
      </c>
      <c r="W17" s="5">
        <v>0</v>
      </c>
      <c r="X17" s="5">
        <v>0</v>
      </c>
      <c r="Y17" s="5">
        <v>0</v>
      </c>
      <c r="Z17" s="5">
        <v>0</v>
      </c>
      <c r="AA17" s="5">
        <v>0</v>
      </c>
      <c r="AB17" s="5">
        <v>0</v>
      </c>
      <c r="AC17" s="5">
        <v>0</v>
      </c>
      <c r="AD17" s="5">
        <f>VLOOKUP(A17,'[17]INFORME MARZO MED 2022'!$A$5:$H$539,8,0)</f>
        <v>0</v>
      </c>
      <c r="AE17" s="7"/>
      <c r="AF17" s="7"/>
      <c r="AG17" s="7"/>
      <c r="AH17" s="7"/>
      <c r="AI17" s="7"/>
      <c r="AJ17" s="7"/>
      <c r="AK17" s="7"/>
      <c r="AL17" s="7"/>
      <c r="AM17" s="7"/>
    </row>
    <row r="18" spans="1:39" ht="24.95" customHeight="1" x14ac:dyDescent="0.25">
      <c r="A18" s="3">
        <v>101003801</v>
      </c>
      <c r="B18" s="4" t="s">
        <v>37</v>
      </c>
      <c r="C18" s="3" t="s">
        <v>25</v>
      </c>
      <c r="D18" s="5">
        <v>5539884</v>
      </c>
      <c r="E18" s="5">
        <v>2231824</v>
      </c>
      <c r="F18" s="5">
        <v>2800308</v>
      </c>
      <c r="G18" s="5">
        <v>2572696</v>
      </c>
      <c r="H18" s="3">
        <v>0</v>
      </c>
      <c r="I18" s="5">
        <v>1736448</v>
      </c>
      <c r="J18" s="5">
        <v>12929250</v>
      </c>
      <c r="K18" s="6">
        <v>4762764</v>
      </c>
      <c r="L18" s="6">
        <v>11438571</v>
      </c>
      <c r="M18" s="6">
        <v>2972256</v>
      </c>
      <c r="N18" s="6">
        <v>3184408</v>
      </c>
      <c r="O18" s="6">
        <v>1365768</v>
      </c>
      <c r="P18" s="5">
        <v>1632416</v>
      </c>
      <c r="Q18" s="5">
        <v>16724232</v>
      </c>
      <c r="R18" s="5">
        <v>16360008</v>
      </c>
      <c r="S18" s="5">
        <v>25754258</v>
      </c>
      <c r="T18" s="5">
        <v>31812980</v>
      </c>
      <c r="U18" s="5">
        <v>41711174</v>
      </c>
      <c r="V18" s="5">
        <v>38220526</v>
      </c>
      <c r="W18" s="5">
        <v>35409840</v>
      </c>
      <c r="X18" s="5">
        <v>24549628</v>
      </c>
      <c r="Y18" s="5">
        <v>15735368</v>
      </c>
      <c r="Z18" s="5">
        <v>7934304</v>
      </c>
      <c r="AA18" s="5">
        <v>2951192</v>
      </c>
      <c r="AB18" s="5">
        <v>505744</v>
      </c>
      <c r="AC18" s="5">
        <v>0</v>
      </c>
      <c r="AD18" s="5">
        <f>VLOOKUP(A18,'[17]INFORME MARZO MED 2022'!$A$5:$H$539,8,0)</f>
        <v>0</v>
      </c>
      <c r="AE18" s="7"/>
      <c r="AF18" s="7"/>
      <c r="AG18" s="7"/>
      <c r="AH18" s="7"/>
      <c r="AI18" s="7"/>
      <c r="AJ18" s="7"/>
      <c r="AK18" s="7"/>
      <c r="AL18" s="7"/>
      <c r="AM18" s="7"/>
    </row>
    <row r="19" spans="1:39" ht="24.95" customHeight="1" x14ac:dyDescent="0.25">
      <c r="A19" s="3">
        <v>101003901</v>
      </c>
      <c r="B19" s="4" t="s">
        <v>38</v>
      </c>
      <c r="C19" s="3" t="s">
        <v>25</v>
      </c>
      <c r="D19" s="5">
        <v>11852</v>
      </c>
      <c r="E19" s="5">
        <v>10018</v>
      </c>
      <c r="F19" s="5">
        <v>7075</v>
      </c>
      <c r="G19" s="5">
        <v>7053</v>
      </c>
      <c r="H19" s="3">
        <v>3131632</v>
      </c>
      <c r="I19" s="5">
        <v>24131</v>
      </c>
      <c r="J19" s="5">
        <v>49495</v>
      </c>
      <c r="K19" s="6">
        <v>1074029</v>
      </c>
      <c r="L19" s="6">
        <v>1208093</v>
      </c>
      <c r="M19" s="6">
        <v>184748</v>
      </c>
      <c r="N19" s="6">
        <v>990679</v>
      </c>
      <c r="O19" s="6">
        <v>59045</v>
      </c>
      <c r="P19" s="5">
        <v>116419</v>
      </c>
      <c r="Q19" s="5">
        <v>113596</v>
      </c>
      <c r="R19" s="5">
        <v>166983</v>
      </c>
      <c r="S19" s="5">
        <v>215061</v>
      </c>
      <c r="T19" s="5">
        <v>104149</v>
      </c>
      <c r="U19" s="5">
        <v>151299</v>
      </c>
      <c r="V19" s="5">
        <v>147715</v>
      </c>
      <c r="W19" s="5">
        <v>188654</v>
      </c>
      <c r="X19" s="5">
        <v>3170224</v>
      </c>
      <c r="Y19" s="5">
        <v>174766</v>
      </c>
      <c r="Z19" s="5">
        <v>167670</v>
      </c>
      <c r="AA19" s="5">
        <v>163659</v>
      </c>
      <c r="AB19" s="5">
        <v>128926</v>
      </c>
      <c r="AC19" s="5">
        <v>0</v>
      </c>
      <c r="AD19" s="5">
        <f>VLOOKUP(A19,'[17]INFORME MARZO MED 2022'!$A$5:$H$539,8,0)</f>
        <v>0</v>
      </c>
      <c r="AE19" s="7"/>
      <c r="AF19" s="7"/>
      <c r="AG19" s="7"/>
      <c r="AH19" s="7"/>
      <c r="AI19" s="7"/>
      <c r="AJ19" s="7"/>
      <c r="AK19" s="7"/>
      <c r="AL19" s="7"/>
      <c r="AM19" s="7"/>
    </row>
    <row r="20" spans="1:39" ht="24.95" customHeight="1" x14ac:dyDescent="0.25">
      <c r="A20" s="3">
        <v>101004401</v>
      </c>
      <c r="B20" s="4" t="s">
        <v>39</v>
      </c>
      <c r="C20" s="3" t="s">
        <v>31</v>
      </c>
      <c r="D20" s="5">
        <v>5940</v>
      </c>
      <c r="E20" s="5">
        <v>5940</v>
      </c>
      <c r="F20" s="5">
        <v>3780</v>
      </c>
      <c r="G20" s="5">
        <v>3780</v>
      </c>
      <c r="H20" s="3">
        <v>14450</v>
      </c>
      <c r="I20" s="5">
        <v>3780</v>
      </c>
      <c r="J20" s="5">
        <v>2400</v>
      </c>
      <c r="K20" s="6">
        <v>15120</v>
      </c>
      <c r="L20" s="6">
        <v>18720</v>
      </c>
      <c r="M20" s="6">
        <v>10800</v>
      </c>
      <c r="N20" s="6">
        <v>14400</v>
      </c>
      <c r="O20" s="6">
        <v>3600</v>
      </c>
      <c r="P20" s="5">
        <v>6600</v>
      </c>
      <c r="Q20" s="5">
        <v>6300</v>
      </c>
      <c r="R20" s="5">
        <v>8400</v>
      </c>
      <c r="S20" s="5">
        <v>10200</v>
      </c>
      <c r="T20" s="5">
        <v>4800</v>
      </c>
      <c r="U20" s="5">
        <v>7200</v>
      </c>
      <c r="V20" s="5">
        <v>7200</v>
      </c>
      <c r="W20" s="5">
        <v>7500</v>
      </c>
      <c r="X20" s="5">
        <v>7200</v>
      </c>
      <c r="Y20" s="5">
        <v>7200</v>
      </c>
      <c r="Z20" s="5">
        <v>7200</v>
      </c>
      <c r="AA20" s="5">
        <v>7500</v>
      </c>
      <c r="AB20" s="5">
        <v>6900</v>
      </c>
      <c r="AC20" s="5">
        <v>3000</v>
      </c>
      <c r="AD20" s="5">
        <f>VLOOKUP(A20,'[17]INFORME MARZO MED 2022'!$A$5:$H$539,8,0)</f>
        <v>3600</v>
      </c>
      <c r="AE20" s="7"/>
      <c r="AF20" s="7"/>
      <c r="AG20" s="7"/>
      <c r="AH20" s="7"/>
      <c r="AI20" s="7"/>
      <c r="AJ20" s="7"/>
      <c r="AK20" s="7"/>
      <c r="AL20" s="7"/>
      <c r="AM20" s="7"/>
    </row>
    <row r="21" spans="1:39" ht="24.95" customHeight="1" x14ac:dyDescent="0.25">
      <c r="A21" s="3">
        <v>101004501</v>
      </c>
      <c r="B21" s="4" t="s">
        <v>40</v>
      </c>
      <c r="C21" s="3" t="s">
        <v>25</v>
      </c>
      <c r="D21" s="5">
        <v>577650</v>
      </c>
      <c r="E21" s="5">
        <v>370080</v>
      </c>
      <c r="F21" s="5">
        <v>584970</v>
      </c>
      <c r="G21" s="5">
        <v>573960</v>
      </c>
      <c r="H21" s="3">
        <v>3780</v>
      </c>
      <c r="I21" s="5">
        <v>492600</v>
      </c>
      <c r="J21" s="5">
        <v>197940</v>
      </c>
      <c r="K21" s="6">
        <v>1470810</v>
      </c>
      <c r="L21" s="6">
        <v>1903380</v>
      </c>
      <c r="M21" s="6">
        <v>1619850</v>
      </c>
      <c r="N21" s="6">
        <v>2427000</v>
      </c>
      <c r="O21" s="6">
        <v>537660</v>
      </c>
      <c r="P21" s="5">
        <v>823590</v>
      </c>
      <c r="Q21" s="5">
        <v>772500</v>
      </c>
      <c r="R21" s="5">
        <v>924450</v>
      </c>
      <c r="S21" s="5">
        <v>837270</v>
      </c>
      <c r="T21" s="5">
        <v>372300</v>
      </c>
      <c r="U21" s="5">
        <v>712650</v>
      </c>
      <c r="V21" s="5">
        <v>573450</v>
      </c>
      <c r="W21" s="5">
        <v>203730</v>
      </c>
      <c r="X21" s="5">
        <v>62670</v>
      </c>
      <c r="Y21" s="5">
        <v>34380</v>
      </c>
      <c r="Z21" s="5">
        <v>0</v>
      </c>
      <c r="AA21" s="5">
        <v>0</v>
      </c>
      <c r="AB21" s="5">
        <v>0</v>
      </c>
      <c r="AC21" s="5">
        <v>0</v>
      </c>
      <c r="AD21" s="5">
        <f>VLOOKUP(A21,'[17]INFORME MARZO MED 2022'!$A$5:$H$539,8,0)</f>
        <v>0</v>
      </c>
      <c r="AE21" s="7"/>
      <c r="AF21" s="7"/>
      <c r="AG21" s="7"/>
      <c r="AH21" s="7"/>
      <c r="AI21" s="7"/>
      <c r="AJ21" s="7"/>
      <c r="AK21" s="7"/>
      <c r="AL21" s="7"/>
      <c r="AM21" s="7"/>
    </row>
    <row r="22" spans="1:39" ht="24.95" customHeight="1" x14ac:dyDescent="0.25">
      <c r="A22" s="3">
        <v>101005101</v>
      </c>
      <c r="B22" s="4" t="s">
        <v>41</v>
      </c>
      <c r="C22" s="3" t="s">
        <v>25</v>
      </c>
      <c r="D22" s="5">
        <v>122400</v>
      </c>
      <c r="E22" s="5">
        <v>76920</v>
      </c>
      <c r="F22" s="5">
        <v>132420</v>
      </c>
      <c r="G22" s="5">
        <v>130470</v>
      </c>
      <c r="H22" s="3">
        <v>474300</v>
      </c>
      <c r="I22" s="5">
        <v>123630</v>
      </c>
      <c r="J22" s="5">
        <v>52890</v>
      </c>
      <c r="K22" s="6">
        <v>390330</v>
      </c>
      <c r="L22" s="6">
        <v>375600</v>
      </c>
      <c r="M22" s="6">
        <v>265670</v>
      </c>
      <c r="N22" s="6">
        <v>317770</v>
      </c>
      <c r="O22" s="6">
        <v>67680</v>
      </c>
      <c r="P22" s="5">
        <v>132780</v>
      </c>
      <c r="Q22" s="5">
        <v>101970</v>
      </c>
      <c r="R22" s="5">
        <v>93920</v>
      </c>
      <c r="S22" s="5">
        <v>436170</v>
      </c>
      <c r="T22" s="5">
        <v>156960</v>
      </c>
      <c r="U22" s="5">
        <v>173520</v>
      </c>
      <c r="V22" s="5">
        <v>149130</v>
      </c>
      <c r="W22" s="5">
        <v>87954</v>
      </c>
      <c r="X22" s="5">
        <v>80580</v>
      </c>
      <c r="Y22" s="5">
        <v>108960</v>
      </c>
      <c r="Z22" s="5">
        <v>46800</v>
      </c>
      <c r="AA22" s="5">
        <v>17880</v>
      </c>
      <c r="AB22" s="5">
        <v>66840</v>
      </c>
      <c r="AC22" s="5">
        <v>90690</v>
      </c>
      <c r="AD22" s="5">
        <f>VLOOKUP(A22,'[17]INFORME MARZO MED 2022'!$A$5:$H$539,8,0)</f>
        <v>60930</v>
      </c>
      <c r="AE22" s="7"/>
      <c r="AF22" s="7"/>
      <c r="AG22" s="7"/>
      <c r="AH22" s="7"/>
      <c r="AI22" s="7"/>
      <c r="AJ22" s="7"/>
      <c r="AK22" s="7"/>
      <c r="AL22" s="7"/>
      <c r="AM22" s="7"/>
    </row>
    <row r="23" spans="1:39" ht="24.95" customHeight="1" x14ac:dyDescent="0.25">
      <c r="A23" s="3">
        <v>101007801</v>
      </c>
      <c r="B23" s="4" t="s">
        <v>42</v>
      </c>
      <c r="C23" s="3" t="s">
        <v>25</v>
      </c>
      <c r="D23" s="5">
        <v>9450</v>
      </c>
      <c r="E23" s="5">
        <v>14850</v>
      </c>
      <c r="F23" s="5">
        <v>40590</v>
      </c>
      <c r="G23" s="5">
        <v>39600</v>
      </c>
      <c r="H23" s="3">
        <v>112110</v>
      </c>
      <c r="I23" s="5">
        <v>33410</v>
      </c>
      <c r="J23" s="5">
        <v>8130</v>
      </c>
      <c r="K23" s="6">
        <v>180020</v>
      </c>
      <c r="L23" s="6">
        <v>208830</v>
      </c>
      <c r="M23" s="6">
        <v>101010</v>
      </c>
      <c r="N23" s="6">
        <v>83940</v>
      </c>
      <c r="O23" s="6">
        <v>19290</v>
      </c>
      <c r="P23" s="5">
        <v>4830</v>
      </c>
      <c r="Q23" s="5">
        <v>4620</v>
      </c>
      <c r="R23" s="5">
        <v>5430</v>
      </c>
      <c r="S23" s="5">
        <v>12120</v>
      </c>
      <c r="T23" s="5">
        <v>32970</v>
      </c>
      <c r="U23" s="5">
        <v>29070</v>
      </c>
      <c r="V23" s="5">
        <v>25380</v>
      </c>
      <c r="W23" s="5">
        <v>17100</v>
      </c>
      <c r="X23" s="5">
        <v>11040</v>
      </c>
      <c r="Y23" s="5">
        <v>7080</v>
      </c>
      <c r="Z23" s="5">
        <v>47790</v>
      </c>
      <c r="AA23" s="5">
        <v>41670</v>
      </c>
      <c r="AB23" s="5">
        <v>32430</v>
      </c>
      <c r="AC23" s="5">
        <v>3270</v>
      </c>
      <c r="AD23" s="5">
        <f>VLOOKUP(A23,'[17]INFORME MARZO MED 2022'!$A$5:$H$539,8,0)</f>
        <v>56670</v>
      </c>
      <c r="AE23" s="7"/>
      <c r="AF23" s="7"/>
      <c r="AG23" s="7"/>
      <c r="AH23" s="7"/>
      <c r="AI23" s="7"/>
      <c r="AJ23" s="7"/>
      <c r="AK23" s="7"/>
      <c r="AL23" s="7"/>
      <c r="AM23" s="7"/>
    </row>
    <row r="24" spans="1:39" ht="24.95" customHeight="1" x14ac:dyDescent="0.25">
      <c r="A24" s="3">
        <v>101008501</v>
      </c>
      <c r="B24" s="4" t="s">
        <v>43</v>
      </c>
      <c r="C24" s="3" t="s">
        <v>31</v>
      </c>
      <c r="D24" s="5">
        <v>4649400</v>
      </c>
      <c r="E24" s="5">
        <v>4526100</v>
      </c>
      <c r="F24" s="5">
        <v>4317300</v>
      </c>
      <c r="G24" s="5">
        <v>4326300</v>
      </c>
      <c r="H24" s="3">
        <v>33360</v>
      </c>
      <c r="I24" s="5">
        <v>4156500</v>
      </c>
      <c r="J24" s="5">
        <v>2838100</v>
      </c>
      <c r="K24" s="6">
        <v>14244450</v>
      </c>
      <c r="L24" s="6">
        <v>19211200</v>
      </c>
      <c r="M24" s="6">
        <v>11047750</v>
      </c>
      <c r="N24" s="6">
        <v>13847900</v>
      </c>
      <c r="O24" s="6">
        <v>3362450</v>
      </c>
      <c r="P24" s="5">
        <v>6261250</v>
      </c>
      <c r="Q24" s="5">
        <v>6063100</v>
      </c>
      <c r="R24" s="5">
        <v>8822950</v>
      </c>
      <c r="S24" s="5">
        <v>11726300</v>
      </c>
      <c r="T24" s="5">
        <v>5827900</v>
      </c>
      <c r="U24" s="5">
        <v>8582850</v>
      </c>
      <c r="V24" s="5">
        <v>8510950</v>
      </c>
      <c r="W24" s="5">
        <v>11204750</v>
      </c>
      <c r="X24" s="5">
        <v>10874100</v>
      </c>
      <c r="Y24" s="5">
        <v>10396700</v>
      </c>
      <c r="Z24" s="5">
        <v>7047000</v>
      </c>
      <c r="AA24" s="5">
        <v>6899200</v>
      </c>
      <c r="AB24" s="5">
        <v>6499000</v>
      </c>
      <c r="AC24" s="5">
        <v>2978300</v>
      </c>
      <c r="AD24" s="5">
        <f>VLOOKUP(A24,'[17]INFORME MARZO MED 2022'!$A$5:$H$539,8,0)</f>
        <v>4179150</v>
      </c>
      <c r="AE24" s="7"/>
      <c r="AF24" s="7"/>
      <c r="AG24" s="7"/>
      <c r="AH24" s="7"/>
      <c r="AI24" s="7"/>
      <c r="AJ24" s="7"/>
      <c r="AK24" s="7"/>
      <c r="AL24" s="7"/>
      <c r="AM24" s="7"/>
    </row>
    <row r="25" spans="1:39" ht="24.95" customHeight="1" x14ac:dyDescent="0.25">
      <c r="A25" s="3">
        <v>101008601</v>
      </c>
      <c r="B25" s="4" t="s">
        <v>44</v>
      </c>
      <c r="C25" s="3" t="s">
        <v>25</v>
      </c>
      <c r="D25" s="5">
        <v>2545900</v>
      </c>
      <c r="E25" s="5">
        <v>2276900</v>
      </c>
      <c r="F25" s="5">
        <v>659900</v>
      </c>
      <c r="G25" s="5">
        <v>579400</v>
      </c>
      <c r="H25" s="3">
        <v>4226800</v>
      </c>
      <c r="I25" s="5">
        <v>76600</v>
      </c>
      <c r="J25" s="5">
        <v>0</v>
      </c>
      <c r="K25" s="6">
        <v>282900</v>
      </c>
      <c r="L25" s="6">
        <v>144000</v>
      </c>
      <c r="M25" s="6">
        <v>0</v>
      </c>
      <c r="N25" s="6">
        <v>0</v>
      </c>
      <c r="O25" s="6">
        <v>0</v>
      </c>
      <c r="P25" s="5">
        <v>0</v>
      </c>
      <c r="Q25" s="5">
        <v>761000</v>
      </c>
      <c r="R25" s="5">
        <v>183500</v>
      </c>
      <c r="S25" s="5">
        <v>1500</v>
      </c>
      <c r="T25" s="5">
        <v>115300</v>
      </c>
      <c r="U25" s="5">
        <v>0</v>
      </c>
      <c r="V25" s="5">
        <v>0</v>
      </c>
      <c r="W25" s="5">
        <v>202300</v>
      </c>
      <c r="X25" s="5">
        <v>92400</v>
      </c>
      <c r="Y25" s="5">
        <v>54000</v>
      </c>
      <c r="Z25" s="5">
        <v>39800</v>
      </c>
      <c r="AA25" s="5">
        <v>0</v>
      </c>
      <c r="AB25" s="5">
        <v>723300</v>
      </c>
      <c r="AC25" s="5">
        <v>235400</v>
      </c>
      <c r="AD25" s="5">
        <f>VLOOKUP(A25,'[17]INFORME MARZO MED 2022'!$A$5:$H$539,8,0)</f>
        <v>1307100</v>
      </c>
      <c r="AE25" s="7"/>
      <c r="AF25" s="7"/>
      <c r="AG25" s="7"/>
      <c r="AH25" s="7"/>
      <c r="AI25" s="7"/>
      <c r="AJ25" s="7"/>
      <c r="AK25" s="7"/>
      <c r="AL25" s="7"/>
      <c r="AM25" s="7"/>
    </row>
    <row r="26" spans="1:39" ht="24.95" customHeight="1" x14ac:dyDescent="0.25">
      <c r="A26" s="3">
        <v>101008801</v>
      </c>
      <c r="B26" s="4" t="s">
        <v>45</v>
      </c>
      <c r="C26" s="3" t="s">
        <v>25</v>
      </c>
      <c r="D26" s="5">
        <v>0</v>
      </c>
      <c r="E26" s="5">
        <v>0</v>
      </c>
      <c r="F26" s="5">
        <v>0</v>
      </c>
      <c r="G26" s="5">
        <v>0</v>
      </c>
      <c r="H26" s="3">
        <v>327400</v>
      </c>
      <c r="I26" s="5">
        <v>0</v>
      </c>
      <c r="J26" s="5">
        <v>0</v>
      </c>
      <c r="K26" s="6">
        <v>0</v>
      </c>
      <c r="L26" s="6">
        <v>0</v>
      </c>
      <c r="M26" s="6">
        <v>0</v>
      </c>
      <c r="N26" s="6">
        <v>0</v>
      </c>
      <c r="O26" s="6">
        <v>0</v>
      </c>
      <c r="P26" s="5">
        <v>0</v>
      </c>
      <c r="Q26" s="5">
        <v>0</v>
      </c>
      <c r="R26" s="5">
        <v>0</v>
      </c>
      <c r="S26" s="5">
        <v>0</v>
      </c>
      <c r="T26" s="5">
        <v>0</v>
      </c>
      <c r="U26" s="5">
        <v>0</v>
      </c>
      <c r="V26" s="5">
        <v>0</v>
      </c>
      <c r="W26" s="5">
        <v>94000</v>
      </c>
      <c r="X26" s="5">
        <v>114400</v>
      </c>
      <c r="Y26" s="5">
        <v>8000</v>
      </c>
      <c r="Z26" s="5">
        <v>2885145</v>
      </c>
      <c r="AA26" s="5">
        <v>5760524.7999999998</v>
      </c>
      <c r="AB26" s="5">
        <v>5587865.9000000004</v>
      </c>
      <c r="AC26" s="5">
        <v>2375985</v>
      </c>
      <c r="AD26" s="5">
        <f>VLOOKUP(A26,'[17]INFORME MARZO MED 2022'!$A$5:$H$539,8,0)</f>
        <v>3022745</v>
      </c>
      <c r="AE26" s="7"/>
      <c r="AF26" s="7"/>
      <c r="AG26" s="7"/>
      <c r="AH26" s="7"/>
      <c r="AI26" s="7"/>
      <c r="AJ26" s="7"/>
      <c r="AK26" s="7"/>
      <c r="AL26" s="7"/>
      <c r="AM26" s="7"/>
    </row>
    <row r="27" spans="1:39" ht="24.95" customHeight="1" x14ac:dyDescent="0.25">
      <c r="A27" s="3">
        <v>101009501</v>
      </c>
      <c r="B27" s="4" t="s">
        <v>46</v>
      </c>
      <c r="C27" s="3" t="s">
        <v>25</v>
      </c>
      <c r="D27" s="5">
        <v>1361350</v>
      </c>
      <c r="E27" s="5">
        <v>1059500</v>
      </c>
      <c r="F27" s="5">
        <v>708100</v>
      </c>
      <c r="G27" s="5">
        <v>674100</v>
      </c>
      <c r="H27" s="3">
        <v>0</v>
      </c>
      <c r="I27" s="5">
        <v>1298750</v>
      </c>
      <c r="J27" s="5">
        <v>740450</v>
      </c>
      <c r="K27" s="6">
        <v>6377400</v>
      </c>
      <c r="L27" s="6">
        <v>8112950</v>
      </c>
      <c r="M27" s="6">
        <v>4863600</v>
      </c>
      <c r="N27" s="6">
        <v>5705750</v>
      </c>
      <c r="O27" s="6">
        <v>1325600</v>
      </c>
      <c r="P27" s="5">
        <v>2546600</v>
      </c>
      <c r="Q27" s="5">
        <v>2439300</v>
      </c>
      <c r="R27" s="5">
        <v>3450200</v>
      </c>
      <c r="S27" s="5">
        <v>4054600</v>
      </c>
      <c r="T27" s="5">
        <v>1694800</v>
      </c>
      <c r="U27" s="5">
        <v>2117450</v>
      </c>
      <c r="V27" s="5">
        <v>2103250</v>
      </c>
      <c r="W27" s="5">
        <v>1640950</v>
      </c>
      <c r="X27" s="5">
        <v>1250700</v>
      </c>
      <c r="Y27" s="5">
        <v>1130400</v>
      </c>
      <c r="Z27" s="5">
        <v>1562100</v>
      </c>
      <c r="AA27" s="5">
        <v>1928000</v>
      </c>
      <c r="AB27" s="5">
        <v>1349000</v>
      </c>
      <c r="AC27" s="5">
        <v>146000</v>
      </c>
      <c r="AD27" s="5">
        <f>VLOOKUP(A27,'[17]INFORME MARZO MED 2022'!$A$5:$H$539,8,0)</f>
        <v>31000</v>
      </c>
      <c r="AE27" s="7"/>
      <c r="AF27" s="7"/>
      <c r="AG27" s="7"/>
      <c r="AH27" s="7"/>
      <c r="AI27" s="7"/>
      <c r="AJ27" s="7"/>
      <c r="AK27" s="7"/>
      <c r="AL27" s="7"/>
      <c r="AM27" s="7"/>
    </row>
    <row r="28" spans="1:39" ht="24.95" customHeight="1" x14ac:dyDescent="0.25">
      <c r="A28" s="3">
        <v>101010101</v>
      </c>
      <c r="B28" s="4" t="s">
        <v>47</v>
      </c>
      <c r="C28" s="3" t="s">
        <v>25</v>
      </c>
      <c r="D28" s="5">
        <v>1351500</v>
      </c>
      <c r="E28" s="5">
        <v>955000</v>
      </c>
      <c r="F28" s="5">
        <v>416500</v>
      </c>
      <c r="G28" s="5">
        <v>399500</v>
      </c>
      <c r="H28" s="3">
        <v>610900</v>
      </c>
      <c r="I28" s="5">
        <v>1390000</v>
      </c>
      <c r="J28" s="5">
        <v>0</v>
      </c>
      <c r="K28" s="6">
        <v>4543000</v>
      </c>
      <c r="L28" s="6">
        <v>4584500</v>
      </c>
      <c r="M28" s="6">
        <v>2594800</v>
      </c>
      <c r="N28" s="6">
        <v>2687500</v>
      </c>
      <c r="O28" s="6">
        <v>525500</v>
      </c>
      <c r="P28" s="5">
        <v>894500</v>
      </c>
      <c r="Q28" s="5">
        <v>400000</v>
      </c>
      <c r="R28" s="5">
        <v>314000</v>
      </c>
      <c r="S28" s="5">
        <v>157000</v>
      </c>
      <c r="T28" s="5">
        <v>2000</v>
      </c>
      <c r="U28" s="5">
        <v>0</v>
      </c>
      <c r="V28" s="5">
        <v>0</v>
      </c>
      <c r="W28" s="5">
        <v>0</v>
      </c>
      <c r="X28" s="5">
        <v>0</v>
      </c>
      <c r="Y28" s="5">
        <v>0</v>
      </c>
      <c r="Z28" s="5">
        <v>0</v>
      </c>
      <c r="AA28" s="5">
        <v>5960700</v>
      </c>
      <c r="AB28" s="5">
        <v>6939600</v>
      </c>
      <c r="AC28" s="5">
        <v>2224000</v>
      </c>
      <c r="AD28" s="5">
        <f>VLOOKUP(A28,'[17]INFORME MARZO MED 2022'!$A$5:$H$539,8,0)</f>
        <v>2780300</v>
      </c>
      <c r="AE28" s="7"/>
      <c r="AF28" s="7"/>
      <c r="AG28" s="7"/>
      <c r="AH28" s="7"/>
      <c r="AI28" s="7"/>
      <c r="AJ28" s="7"/>
      <c r="AK28" s="7"/>
      <c r="AL28" s="7"/>
      <c r="AM28" s="7"/>
    </row>
    <row r="29" spans="1:39" ht="24.95" customHeight="1" x14ac:dyDescent="0.25">
      <c r="A29" s="3">
        <v>101010601</v>
      </c>
      <c r="B29" s="4" t="s">
        <v>48</v>
      </c>
      <c r="C29" s="3" t="s">
        <v>25</v>
      </c>
      <c r="D29" s="5">
        <v>26000</v>
      </c>
      <c r="E29" s="5">
        <v>82100</v>
      </c>
      <c r="F29" s="5">
        <v>69900</v>
      </c>
      <c r="G29" s="5">
        <v>66100</v>
      </c>
      <c r="H29" s="3">
        <v>352500</v>
      </c>
      <c r="I29" s="5">
        <v>45000</v>
      </c>
      <c r="J29" s="5">
        <v>59300</v>
      </c>
      <c r="K29" s="6">
        <v>425500</v>
      </c>
      <c r="L29" s="6">
        <v>628300</v>
      </c>
      <c r="M29" s="6">
        <v>356300</v>
      </c>
      <c r="N29" s="6">
        <v>444500</v>
      </c>
      <c r="O29" s="6">
        <v>105400</v>
      </c>
      <c r="P29" s="5">
        <v>201600</v>
      </c>
      <c r="Q29" s="5">
        <v>184900</v>
      </c>
      <c r="R29" s="5">
        <v>262500</v>
      </c>
      <c r="S29" s="5">
        <v>319200</v>
      </c>
      <c r="T29" s="5">
        <v>142100</v>
      </c>
      <c r="U29" s="5">
        <v>188500</v>
      </c>
      <c r="V29" s="5">
        <v>175000</v>
      </c>
      <c r="W29" s="5">
        <v>191300</v>
      </c>
      <c r="X29" s="5">
        <v>170700</v>
      </c>
      <c r="Y29" s="5">
        <v>148100</v>
      </c>
      <c r="Z29" s="5">
        <v>370800</v>
      </c>
      <c r="AA29" s="5">
        <v>424300</v>
      </c>
      <c r="AB29" s="5">
        <v>396400</v>
      </c>
      <c r="AC29" s="5">
        <v>177000</v>
      </c>
      <c r="AD29" s="5">
        <f>VLOOKUP(A29,'[17]INFORME MARZO MED 2022'!$A$5:$H$539,8,0)</f>
        <v>251200</v>
      </c>
      <c r="AE29" s="7"/>
      <c r="AF29" s="7"/>
      <c r="AG29" s="7"/>
      <c r="AH29" s="7"/>
      <c r="AI29" s="7"/>
      <c r="AJ29" s="7"/>
      <c r="AK29" s="7"/>
      <c r="AL29" s="7"/>
      <c r="AM29" s="7"/>
    </row>
    <row r="30" spans="1:39" ht="24.95" customHeight="1" x14ac:dyDescent="0.25">
      <c r="A30" s="3">
        <v>101010701</v>
      </c>
      <c r="B30" s="4" t="s">
        <v>49</v>
      </c>
      <c r="C30" s="3" t="s">
        <v>31</v>
      </c>
      <c r="D30" s="5">
        <v>0</v>
      </c>
      <c r="E30" s="5">
        <v>0</v>
      </c>
      <c r="F30" s="5">
        <v>0</v>
      </c>
      <c r="G30" s="5">
        <v>0</v>
      </c>
      <c r="H30" s="3">
        <v>53900</v>
      </c>
      <c r="I30" s="5">
        <v>0</v>
      </c>
      <c r="J30" s="5">
        <v>0</v>
      </c>
      <c r="K30" s="6">
        <v>0</v>
      </c>
      <c r="L30" s="6">
        <v>0</v>
      </c>
      <c r="M30" s="6">
        <v>0</v>
      </c>
      <c r="N30" s="6">
        <v>0</v>
      </c>
      <c r="O30" s="6">
        <v>0</v>
      </c>
      <c r="P30" s="5">
        <v>0</v>
      </c>
      <c r="Q30" s="5">
        <v>0</v>
      </c>
      <c r="R30" s="5">
        <v>0</v>
      </c>
      <c r="S30" s="5">
        <v>0</v>
      </c>
      <c r="T30" s="5">
        <v>0</v>
      </c>
      <c r="U30" s="5">
        <v>0</v>
      </c>
      <c r="V30" s="5">
        <v>0</v>
      </c>
      <c r="W30" s="5">
        <v>0</v>
      </c>
      <c r="X30" s="5">
        <v>0</v>
      </c>
      <c r="Y30" s="5">
        <v>0</v>
      </c>
      <c r="Z30" s="5">
        <v>0</v>
      </c>
      <c r="AA30" s="5">
        <v>0</v>
      </c>
      <c r="AB30" s="5">
        <v>0</v>
      </c>
      <c r="AC30" s="5">
        <v>0</v>
      </c>
      <c r="AD30" s="5">
        <f>VLOOKUP(A30,'[17]INFORME MARZO MED 2022'!$A$5:$H$539,8,0)</f>
        <v>0</v>
      </c>
      <c r="AE30" s="7"/>
      <c r="AF30" s="7"/>
      <c r="AG30" s="7"/>
      <c r="AH30" s="7"/>
      <c r="AI30" s="7"/>
      <c r="AJ30" s="7"/>
      <c r="AK30" s="7"/>
      <c r="AL30" s="7"/>
      <c r="AM30" s="7"/>
    </row>
    <row r="31" spans="1:39" ht="24.95" customHeight="1" x14ac:dyDescent="0.25">
      <c r="A31" s="3">
        <v>101010801</v>
      </c>
      <c r="B31" s="4" t="s">
        <v>50</v>
      </c>
      <c r="C31" s="3" t="s">
        <v>25</v>
      </c>
      <c r="D31" s="5">
        <v>0</v>
      </c>
      <c r="E31" s="5">
        <v>0</v>
      </c>
      <c r="F31" s="5">
        <v>0</v>
      </c>
      <c r="G31" s="5">
        <v>0</v>
      </c>
      <c r="H31" s="3">
        <v>0</v>
      </c>
      <c r="I31" s="5">
        <v>0</v>
      </c>
      <c r="J31" s="5">
        <v>642000</v>
      </c>
      <c r="K31" s="6">
        <v>0</v>
      </c>
      <c r="L31" s="6">
        <v>0</v>
      </c>
      <c r="M31" s="6">
        <v>0</v>
      </c>
      <c r="N31" s="6">
        <v>1267080</v>
      </c>
      <c r="O31" s="6">
        <v>1342400</v>
      </c>
      <c r="P31" s="5">
        <v>2303400</v>
      </c>
      <c r="Q31" s="5">
        <v>1993200</v>
      </c>
      <c r="R31" s="5">
        <v>2820000</v>
      </c>
      <c r="S31" s="5">
        <v>3366200</v>
      </c>
      <c r="T31" s="5">
        <v>1579400</v>
      </c>
      <c r="U31" s="5">
        <v>2015900</v>
      </c>
      <c r="V31" s="5">
        <v>1920400</v>
      </c>
      <c r="W31" s="5">
        <v>1963400</v>
      </c>
      <c r="X31" s="5">
        <v>1574700</v>
      </c>
      <c r="Y31" s="5">
        <v>1268100</v>
      </c>
      <c r="Z31" s="5">
        <v>1169200</v>
      </c>
      <c r="AA31" s="5">
        <v>1032000</v>
      </c>
      <c r="AB31" s="5">
        <v>1138500</v>
      </c>
      <c r="AC31" s="5">
        <v>396700</v>
      </c>
      <c r="AD31" s="5">
        <f>VLOOKUP(A31,'[17]INFORME MARZO MED 2022'!$A$5:$H$539,8,0)</f>
        <v>1017600</v>
      </c>
      <c r="AE31" s="7"/>
      <c r="AF31" s="7"/>
      <c r="AG31" s="7"/>
      <c r="AH31" s="7"/>
      <c r="AI31" s="7"/>
      <c r="AJ31" s="7"/>
      <c r="AK31" s="7"/>
      <c r="AL31" s="7"/>
      <c r="AM31" s="7"/>
    </row>
    <row r="32" spans="1:39" ht="24.95" customHeight="1" x14ac:dyDescent="0.25">
      <c r="A32" s="3">
        <v>101011401</v>
      </c>
      <c r="B32" s="4" t="s">
        <v>51</v>
      </c>
      <c r="C32" s="3" t="s">
        <v>25</v>
      </c>
      <c r="D32" s="5">
        <v>0</v>
      </c>
      <c r="E32" s="5">
        <v>86490</v>
      </c>
      <c r="F32" s="5">
        <v>54690</v>
      </c>
      <c r="G32" s="5">
        <v>53100</v>
      </c>
      <c r="H32" s="3">
        <v>0</v>
      </c>
      <c r="I32" s="5">
        <v>326340</v>
      </c>
      <c r="J32" s="5">
        <v>0</v>
      </c>
      <c r="K32" s="6">
        <v>1205010</v>
      </c>
      <c r="L32" s="6">
        <v>1453890</v>
      </c>
      <c r="M32" s="6">
        <v>826560</v>
      </c>
      <c r="N32" s="6">
        <v>1038150</v>
      </c>
      <c r="O32" s="6">
        <v>246660</v>
      </c>
      <c r="P32" s="5">
        <v>483810</v>
      </c>
      <c r="Q32" s="5">
        <v>465840</v>
      </c>
      <c r="R32" s="5">
        <v>683820</v>
      </c>
      <c r="S32" s="5">
        <v>430200</v>
      </c>
      <c r="T32" s="5">
        <v>83910</v>
      </c>
      <c r="U32" s="5">
        <v>0</v>
      </c>
      <c r="V32" s="5">
        <v>0</v>
      </c>
      <c r="W32" s="5">
        <v>0</v>
      </c>
      <c r="X32" s="5">
        <v>0</v>
      </c>
      <c r="Y32" s="5">
        <v>9600</v>
      </c>
      <c r="Z32" s="5">
        <v>0</v>
      </c>
      <c r="AA32" s="5">
        <v>0</v>
      </c>
      <c r="AB32" s="5">
        <v>0</v>
      </c>
      <c r="AC32" s="5">
        <v>0</v>
      </c>
      <c r="AD32" s="5">
        <f>VLOOKUP(A32,'[17]INFORME MARZO MED 2022'!$A$5:$H$539,8,0)</f>
        <v>0</v>
      </c>
      <c r="AE32" s="7"/>
      <c r="AF32" s="7"/>
      <c r="AG32" s="7"/>
      <c r="AH32" s="7"/>
      <c r="AI32" s="7"/>
      <c r="AJ32" s="7"/>
      <c r="AK32" s="7"/>
      <c r="AL32" s="7"/>
      <c r="AM32" s="7"/>
    </row>
    <row r="33" spans="1:39" ht="24.95" customHeight="1" x14ac:dyDescent="0.25">
      <c r="A33" s="3">
        <v>101012201</v>
      </c>
      <c r="B33" s="4" t="s">
        <v>52</v>
      </c>
      <c r="C33" s="3" t="s">
        <v>25</v>
      </c>
      <c r="D33" s="5">
        <v>214390</v>
      </c>
      <c r="E33" s="5">
        <v>173390</v>
      </c>
      <c r="F33" s="5">
        <v>85390</v>
      </c>
      <c r="G33" s="5">
        <v>62390</v>
      </c>
      <c r="H33" s="3">
        <v>103260</v>
      </c>
      <c r="I33" s="5">
        <v>12390</v>
      </c>
      <c r="J33" s="5">
        <v>37000</v>
      </c>
      <c r="K33" s="6">
        <v>20000</v>
      </c>
      <c r="L33" s="6">
        <v>17000</v>
      </c>
      <c r="M33" s="6">
        <v>4000</v>
      </c>
      <c r="N33" s="6">
        <v>2000</v>
      </c>
      <c r="O33" s="6">
        <v>0</v>
      </c>
      <c r="P33" s="5">
        <v>0</v>
      </c>
      <c r="Q33" s="5">
        <v>949000</v>
      </c>
      <c r="R33" s="5">
        <v>1412000</v>
      </c>
      <c r="S33" s="5">
        <v>1451000</v>
      </c>
      <c r="T33" s="5">
        <v>76000</v>
      </c>
      <c r="U33" s="5">
        <v>111000</v>
      </c>
      <c r="V33" s="5">
        <v>111000</v>
      </c>
      <c r="W33" s="5">
        <v>105000</v>
      </c>
      <c r="X33" s="5">
        <v>66000</v>
      </c>
      <c r="Y33" s="5">
        <v>61000</v>
      </c>
      <c r="Z33" s="5">
        <v>47000</v>
      </c>
      <c r="AA33" s="5">
        <v>43000</v>
      </c>
      <c r="AB33" s="5">
        <v>26000</v>
      </c>
      <c r="AC33" s="5">
        <v>20000</v>
      </c>
      <c r="AD33" s="5">
        <f>VLOOKUP(A33,'[17]INFORME MARZO MED 2022'!$A$5:$H$539,8,0)</f>
        <v>54000</v>
      </c>
      <c r="AE33" s="7"/>
      <c r="AF33" s="7"/>
      <c r="AG33" s="7"/>
      <c r="AH33" s="7"/>
      <c r="AI33" s="7"/>
      <c r="AJ33" s="7"/>
      <c r="AK33" s="7"/>
      <c r="AL33" s="7"/>
      <c r="AM33" s="7"/>
    </row>
    <row r="34" spans="1:39" ht="24.95" customHeight="1" x14ac:dyDescent="0.25">
      <c r="A34" s="3">
        <v>101012301</v>
      </c>
      <c r="B34" s="4" t="s">
        <v>53</v>
      </c>
      <c r="C34" s="3" t="s">
        <v>25</v>
      </c>
      <c r="D34" s="5">
        <v>79000</v>
      </c>
      <c r="E34" s="5">
        <v>11000</v>
      </c>
      <c r="F34" s="5">
        <v>0</v>
      </c>
      <c r="G34" s="5">
        <v>0</v>
      </c>
      <c r="H34" s="3">
        <v>51390</v>
      </c>
      <c r="I34" s="5">
        <v>241000</v>
      </c>
      <c r="J34" s="5">
        <v>372000</v>
      </c>
      <c r="K34" s="6">
        <v>1788000</v>
      </c>
      <c r="L34" s="6">
        <v>1417000</v>
      </c>
      <c r="M34" s="6">
        <v>259000</v>
      </c>
      <c r="N34" s="6">
        <v>130000</v>
      </c>
      <c r="O34" s="6">
        <v>18000</v>
      </c>
      <c r="P34" s="5">
        <v>23000</v>
      </c>
      <c r="Q34" s="5">
        <v>1919000</v>
      </c>
      <c r="R34" s="5">
        <v>2686000</v>
      </c>
      <c r="S34" s="5">
        <v>2942700</v>
      </c>
      <c r="T34" s="5">
        <v>970000</v>
      </c>
      <c r="U34" s="5">
        <v>1030000</v>
      </c>
      <c r="V34" s="5">
        <v>1087000</v>
      </c>
      <c r="W34" s="5">
        <v>154000</v>
      </c>
      <c r="X34" s="5">
        <v>37000</v>
      </c>
      <c r="Y34" s="5">
        <v>352858</v>
      </c>
      <c r="Z34" s="5">
        <v>2479858</v>
      </c>
      <c r="AA34" s="5">
        <v>2184000</v>
      </c>
      <c r="AB34" s="5">
        <v>1825000</v>
      </c>
      <c r="AC34" s="5">
        <v>629000</v>
      </c>
      <c r="AD34" s="5">
        <f>VLOOKUP(A34,'[17]INFORME MARZO MED 2022'!$A$5:$H$539,8,0)</f>
        <v>1359000</v>
      </c>
      <c r="AE34" s="7"/>
      <c r="AF34" s="7"/>
      <c r="AG34" s="7"/>
      <c r="AH34" s="7"/>
      <c r="AI34" s="7"/>
      <c r="AJ34" s="7"/>
      <c r="AK34" s="7"/>
      <c r="AL34" s="7"/>
      <c r="AM34" s="7"/>
    </row>
    <row r="35" spans="1:39" ht="24.95" customHeight="1" x14ac:dyDescent="0.25">
      <c r="A35" s="3">
        <v>101012901</v>
      </c>
      <c r="B35" s="4" t="s">
        <v>54</v>
      </c>
      <c r="C35" s="3" t="s">
        <v>25</v>
      </c>
      <c r="D35" s="5">
        <v>62820</v>
      </c>
      <c r="E35" s="5">
        <v>33060</v>
      </c>
      <c r="F35" s="5">
        <v>719490</v>
      </c>
      <c r="G35" s="5">
        <v>690570</v>
      </c>
      <c r="H35" s="3">
        <v>0</v>
      </c>
      <c r="I35" s="5">
        <v>656820</v>
      </c>
      <c r="J35" s="5">
        <v>5220</v>
      </c>
      <c r="K35" s="6">
        <v>2322180</v>
      </c>
      <c r="L35" s="6">
        <v>2500440</v>
      </c>
      <c r="M35" s="6">
        <v>1221660</v>
      </c>
      <c r="N35" s="6">
        <v>1270380</v>
      </c>
      <c r="O35" s="6">
        <v>275580</v>
      </c>
      <c r="P35" s="5">
        <v>409020</v>
      </c>
      <c r="Q35" s="5">
        <v>314510</v>
      </c>
      <c r="R35" s="5">
        <v>407900</v>
      </c>
      <c r="S35" s="5">
        <v>0</v>
      </c>
      <c r="T35" s="5">
        <v>260640</v>
      </c>
      <c r="U35" s="5">
        <v>111618</v>
      </c>
      <c r="V35" s="5">
        <v>17340</v>
      </c>
      <c r="W35" s="5">
        <v>0</v>
      </c>
      <c r="X35" s="5">
        <v>423120</v>
      </c>
      <c r="Y35" s="5">
        <v>228510</v>
      </c>
      <c r="Z35" s="5">
        <v>1695420</v>
      </c>
      <c r="AA35" s="5">
        <v>1832160</v>
      </c>
      <c r="AB35" s="5">
        <v>1333800</v>
      </c>
      <c r="AC35" s="5">
        <v>118500</v>
      </c>
      <c r="AD35" s="5">
        <f>VLOOKUP(A35,'[17]INFORME MARZO MED 2022'!$A$5:$H$539,8,0)</f>
        <v>2128410</v>
      </c>
      <c r="AE35" s="7"/>
      <c r="AF35" s="7"/>
      <c r="AG35" s="7"/>
      <c r="AH35" s="7"/>
      <c r="AI35" s="7"/>
      <c r="AJ35" s="7"/>
      <c r="AK35" s="7"/>
      <c r="AL35" s="7"/>
      <c r="AM35" s="7"/>
    </row>
    <row r="36" spans="1:39" ht="24.95" customHeight="1" x14ac:dyDescent="0.25">
      <c r="A36" s="3">
        <v>101013101</v>
      </c>
      <c r="B36" s="4" t="s">
        <v>55</v>
      </c>
      <c r="C36" s="3" t="s">
        <v>25</v>
      </c>
      <c r="D36" s="5">
        <v>39000</v>
      </c>
      <c r="E36" s="5">
        <v>0</v>
      </c>
      <c r="F36" s="5">
        <v>2343000</v>
      </c>
      <c r="G36" s="5">
        <v>2134000</v>
      </c>
      <c r="H36" s="3">
        <v>404010</v>
      </c>
      <c r="I36" s="5">
        <v>578000</v>
      </c>
      <c r="J36" s="5">
        <v>0</v>
      </c>
      <c r="K36" s="6">
        <v>552000</v>
      </c>
      <c r="L36" s="6">
        <v>236000</v>
      </c>
      <c r="M36" s="6">
        <v>0</v>
      </c>
      <c r="N36" s="6">
        <v>0</v>
      </c>
      <c r="O36" s="6">
        <v>0</v>
      </c>
      <c r="P36" s="5">
        <v>0</v>
      </c>
      <c r="Q36" s="5">
        <v>0</v>
      </c>
      <c r="R36" s="5">
        <v>0</v>
      </c>
      <c r="S36" s="5">
        <v>0</v>
      </c>
      <c r="T36" s="5">
        <v>0</v>
      </c>
      <c r="U36" s="5">
        <v>0</v>
      </c>
      <c r="V36" s="5">
        <v>0</v>
      </c>
      <c r="W36" s="5">
        <v>88500</v>
      </c>
      <c r="X36" s="5">
        <v>12000</v>
      </c>
      <c r="Y36" s="5">
        <v>12000</v>
      </c>
      <c r="Z36" s="5">
        <v>13884000</v>
      </c>
      <c r="AA36" s="5">
        <v>18566000</v>
      </c>
      <c r="AB36" s="5">
        <v>16254000</v>
      </c>
      <c r="AC36" s="5">
        <v>5659000</v>
      </c>
      <c r="AD36" s="5">
        <f>VLOOKUP(A36,'[17]INFORME MARZO MED 2022'!$A$5:$H$539,8,0)</f>
        <v>7823000</v>
      </c>
      <c r="AE36" s="7"/>
      <c r="AF36" s="7"/>
      <c r="AG36" s="7"/>
      <c r="AH36" s="7"/>
      <c r="AI36" s="7"/>
      <c r="AJ36" s="7"/>
      <c r="AK36" s="7"/>
      <c r="AL36" s="7"/>
      <c r="AM36" s="7"/>
    </row>
    <row r="37" spans="1:39" ht="24.95" customHeight="1" x14ac:dyDescent="0.25">
      <c r="A37" s="3">
        <v>101013701</v>
      </c>
      <c r="B37" s="4" t="s">
        <v>56</v>
      </c>
      <c r="C37" s="3" t="s">
        <v>25</v>
      </c>
      <c r="D37" s="5">
        <v>407000</v>
      </c>
      <c r="E37" s="5">
        <v>297000</v>
      </c>
      <c r="F37" s="5">
        <v>332000</v>
      </c>
      <c r="G37" s="5">
        <v>325000</v>
      </c>
      <c r="H37" s="3">
        <v>1293000</v>
      </c>
      <c r="I37" s="5">
        <v>271000</v>
      </c>
      <c r="J37" s="5">
        <v>527000</v>
      </c>
      <c r="K37" s="6">
        <v>815000</v>
      </c>
      <c r="L37" s="6">
        <v>1751000</v>
      </c>
      <c r="M37" s="6">
        <v>1737000</v>
      </c>
      <c r="N37" s="6">
        <v>2083000</v>
      </c>
      <c r="O37" s="6">
        <v>484000</v>
      </c>
      <c r="P37" s="5">
        <v>922000</v>
      </c>
      <c r="Q37" s="5">
        <v>833000</v>
      </c>
      <c r="R37" s="5">
        <v>1080000</v>
      </c>
      <c r="S37" s="5">
        <v>1704000</v>
      </c>
      <c r="T37" s="5">
        <v>1242000</v>
      </c>
      <c r="U37" s="5">
        <v>1645000</v>
      </c>
      <c r="V37" s="5">
        <v>1582000</v>
      </c>
      <c r="W37" s="5">
        <v>1854000</v>
      </c>
      <c r="X37" s="5">
        <v>1489000</v>
      </c>
      <c r="Y37" s="5">
        <v>994000</v>
      </c>
      <c r="Z37" s="5">
        <v>271000</v>
      </c>
      <c r="AA37" s="5">
        <v>131000</v>
      </c>
      <c r="AB37" s="5">
        <v>63000</v>
      </c>
      <c r="AC37" s="5">
        <v>4000</v>
      </c>
      <c r="AD37" s="5">
        <f>VLOOKUP(A37,'[17]INFORME MARZO MED 2022'!$A$5:$H$539,8,0)</f>
        <v>313000</v>
      </c>
      <c r="AE37" s="7"/>
      <c r="AF37" s="7"/>
      <c r="AG37" s="7"/>
      <c r="AH37" s="7"/>
      <c r="AI37" s="7"/>
      <c r="AJ37" s="7"/>
      <c r="AK37" s="7"/>
      <c r="AL37" s="7"/>
      <c r="AM37" s="7"/>
    </row>
    <row r="38" spans="1:39" ht="24.95" customHeight="1" x14ac:dyDescent="0.25">
      <c r="A38" s="3">
        <v>101015901</v>
      </c>
      <c r="B38" s="4" t="s">
        <v>57</v>
      </c>
      <c r="C38" s="3" t="s">
        <v>25</v>
      </c>
      <c r="D38" s="5">
        <v>180900</v>
      </c>
      <c r="E38" s="5">
        <v>139400</v>
      </c>
      <c r="F38" s="5">
        <v>68100</v>
      </c>
      <c r="G38" s="5">
        <v>54300</v>
      </c>
      <c r="H38" s="3">
        <v>303000</v>
      </c>
      <c r="I38" s="5">
        <v>64800</v>
      </c>
      <c r="J38" s="5">
        <v>77400</v>
      </c>
      <c r="K38" s="6">
        <v>593000</v>
      </c>
      <c r="L38" s="6">
        <v>827400</v>
      </c>
      <c r="M38" s="6">
        <v>394200</v>
      </c>
      <c r="N38" s="6">
        <v>812400</v>
      </c>
      <c r="O38" s="6">
        <v>175600</v>
      </c>
      <c r="P38" s="5">
        <v>308200</v>
      </c>
      <c r="Q38" s="5">
        <v>233000</v>
      </c>
      <c r="R38" s="5">
        <v>234400</v>
      </c>
      <c r="S38" s="5">
        <v>270700</v>
      </c>
      <c r="T38" s="5">
        <v>233600</v>
      </c>
      <c r="U38" s="5">
        <v>269200</v>
      </c>
      <c r="V38" s="5">
        <v>226200</v>
      </c>
      <c r="W38" s="5">
        <v>156400</v>
      </c>
      <c r="X38" s="5">
        <v>66900</v>
      </c>
      <c r="Y38" s="5">
        <v>7600</v>
      </c>
      <c r="Z38" s="5">
        <v>193400</v>
      </c>
      <c r="AA38" s="5">
        <v>285900</v>
      </c>
      <c r="AB38" s="5">
        <v>228200</v>
      </c>
      <c r="AC38" s="5">
        <v>12000</v>
      </c>
      <c r="AD38" s="5">
        <f>VLOOKUP(A38,'[17]INFORME MARZO MED 2022'!$A$5:$H$539,8,0)</f>
        <v>543800</v>
      </c>
      <c r="AE38" s="7"/>
      <c r="AF38" s="7"/>
      <c r="AG38" s="7"/>
      <c r="AH38" s="7"/>
      <c r="AI38" s="7"/>
      <c r="AJ38" s="7"/>
      <c r="AK38" s="7"/>
      <c r="AL38" s="7"/>
      <c r="AM38" s="7"/>
    </row>
    <row r="39" spans="1:39" ht="24.95" customHeight="1" x14ac:dyDescent="0.25">
      <c r="A39" s="3">
        <v>101016301</v>
      </c>
      <c r="B39" s="4" t="s">
        <v>58</v>
      </c>
      <c r="C39" s="3" t="s">
        <v>25</v>
      </c>
      <c r="D39" s="5">
        <v>739000</v>
      </c>
      <c r="E39" s="5">
        <v>483000</v>
      </c>
      <c r="F39" s="5">
        <v>49000</v>
      </c>
      <c r="G39" s="5">
        <v>45000</v>
      </c>
      <c r="H39" s="3">
        <v>6100</v>
      </c>
      <c r="I39" s="5">
        <v>522000</v>
      </c>
      <c r="J39" s="5">
        <v>1127000</v>
      </c>
      <c r="K39" s="6">
        <v>531000</v>
      </c>
      <c r="L39" s="6">
        <v>1051000</v>
      </c>
      <c r="M39" s="6">
        <v>1901000</v>
      </c>
      <c r="N39" s="6">
        <v>935000</v>
      </c>
      <c r="O39" s="6">
        <v>145000</v>
      </c>
      <c r="P39" s="5">
        <v>216000</v>
      </c>
      <c r="Q39" s="5">
        <v>7000</v>
      </c>
      <c r="R39" s="5">
        <v>0</v>
      </c>
      <c r="S39" s="5">
        <v>0</v>
      </c>
      <c r="T39" s="5">
        <v>202000</v>
      </c>
      <c r="U39" s="5">
        <v>83000</v>
      </c>
      <c r="V39" s="5">
        <v>3222000</v>
      </c>
      <c r="W39" s="5">
        <v>2590000</v>
      </c>
      <c r="X39" s="5">
        <v>1690000</v>
      </c>
      <c r="Y39" s="5">
        <v>800000</v>
      </c>
      <c r="Z39" s="5">
        <v>283000</v>
      </c>
      <c r="AA39" s="5">
        <v>5103000</v>
      </c>
      <c r="AB39" s="5">
        <v>6179000</v>
      </c>
      <c r="AC39" s="5">
        <v>2385000</v>
      </c>
      <c r="AD39" s="5">
        <f>VLOOKUP(A39,'[17]INFORME MARZO MED 2022'!$A$5:$H$539,8,0)</f>
        <v>2919000</v>
      </c>
      <c r="AE39" s="7"/>
      <c r="AF39" s="7"/>
      <c r="AG39" s="7"/>
      <c r="AH39" s="7"/>
      <c r="AI39" s="7"/>
      <c r="AJ39" s="7"/>
      <c r="AK39" s="7"/>
      <c r="AL39" s="7"/>
      <c r="AM39" s="7"/>
    </row>
    <row r="40" spans="1:39" ht="24.95" customHeight="1" x14ac:dyDescent="0.25">
      <c r="A40" s="3">
        <v>101018301</v>
      </c>
      <c r="B40" s="4" t="s">
        <v>59</v>
      </c>
      <c r="C40" s="3" t="s">
        <v>25</v>
      </c>
      <c r="D40" s="5">
        <v>15280</v>
      </c>
      <c r="E40" s="5">
        <v>9980</v>
      </c>
      <c r="F40" s="5">
        <v>59260</v>
      </c>
      <c r="G40" s="5">
        <v>58660</v>
      </c>
      <c r="H40" s="3">
        <v>0</v>
      </c>
      <c r="I40" s="5">
        <v>70520</v>
      </c>
      <c r="J40" s="5">
        <v>0</v>
      </c>
      <c r="K40" s="6">
        <v>186740</v>
      </c>
      <c r="L40" s="6">
        <v>147220</v>
      </c>
      <c r="M40" s="6">
        <v>42460</v>
      </c>
      <c r="N40" s="6">
        <v>11740</v>
      </c>
      <c r="O40" s="6">
        <v>0</v>
      </c>
      <c r="P40" s="5">
        <v>0</v>
      </c>
      <c r="Q40" s="5">
        <v>0</v>
      </c>
      <c r="R40" s="5">
        <v>0</v>
      </c>
      <c r="S40" s="5">
        <v>0</v>
      </c>
      <c r="T40" s="5">
        <v>0</v>
      </c>
      <c r="U40" s="5">
        <v>0</v>
      </c>
      <c r="V40" s="5">
        <v>0</v>
      </c>
      <c r="W40" s="5">
        <v>0</v>
      </c>
      <c r="X40" s="5">
        <v>0</v>
      </c>
      <c r="Y40" s="5">
        <v>419360</v>
      </c>
      <c r="Z40" s="5">
        <v>346360</v>
      </c>
      <c r="AA40" s="5">
        <v>320120</v>
      </c>
      <c r="AB40" s="5">
        <v>287460</v>
      </c>
      <c r="AC40" s="5">
        <v>103020</v>
      </c>
      <c r="AD40" s="5">
        <f>VLOOKUP(A40,'[17]INFORME MARZO MED 2022'!$A$5:$H$539,8,0)</f>
        <v>96740</v>
      </c>
      <c r="AE40" s="7"/>
      <c r="AF40" s="7"/>
      <c r="AG40" s="7"/>
      <c r="AH40" s="7"/>
      <c r="AI40" s="7"/>
      <c r="AJ40" s="7"/>
      <c r="AK40" s="7"/>
      <c r="AL40" s="7"/>
      <c r="AM40" s="7"/>
    </row>
    <row r="41" spans="1:39" ht="24.95" customHeight="1" x14ac:dyDescent="0.25">
      <c r="A41" s="3">
        <v>101018401</v>
      </c>
      <c r="B41" s="4" t="s">
        <v>60</v>
      </c>
      <c r="C41" s="3" t="s">
        <v>25</v>
      </c>
      <c r="D41" s="5">
        <v>32390</v>
      </c>
      <c r="E41" s="5">
        <v>72980</v>
      </c>
      <c r="F41" s="5">
        <v>52110</v>
      </c>
      <c r="G41" s="5">
        <v>43830</v>
      </c>
      <c r="H41" s="3">
        <v>94960</v>
      </c>
      <c r="I41" s="5">
        <v>4800</v>
      </c>
      <c r="J41" s="5">
        <v>9600</v>
      </c>
      <c r="K41" s="6">
        <v>102370</v>
      </c>
      <c r="L41" s="6">
        <v>403770</v>
      </c>
      <c r="M41" s="6">
        <v>358380</v>
      </c>
      <c r="N41" s="6">
        <v>403620</v>
      </c>
      <c r="O41" s="6">
        <v>82500</v>
      </c>
      <c r="P41" s="5">
        <v>144020</v>
      </c>
      <c r="Q41" s="5">
        <v>205420</v>
      </c>
      <c r="R41" s="5">
        <v>165230</v>
      </c>
      <c r="S41" s="5">
        <v>103740</v>
      </c>
      <c r="T41" s="5">
        <v>59250</v>
      </c>
      <c r="U41" s="5">
        <v>55710</v>
      </c>
      <c r="V41" s="5">
        <v>29040</v>
      </c>
      <c r="W41" s="5">
        <v>3270</v>
      </c>
      <c r="X41" s="5">
        <v>4410</v>
      </c>
      <c r="Y41" s="5">
        <v>176820</v>
      </c>
      <c r="Z41" s="5">
        <v>261750</v>
      </c>
      <c r="AA41" s="5">
        <v>196860</v>
      </c>
      <c r="AB41" s="5">
        <v>151230</v>
      </c>
      <c r="AC41" s="5">
        <v>15600</v>
      </c>
      <c r="AD41" s="5">
        <f>VLOOKUP(A41,'[17]INFORME MARZO MED 2022'!$A$5:$H$539,8,0)</f>
        <v>269130</v>
      </c>
      <c r="AE41" s="7"/>
      <c r="AF41" s="7"/>
      <c r="AG41" s="7"/>
      <c r="AH41" s="7"/>
      <c r="AI41" s="7"/>
      <c r="AJ41" s="7"/>
      <c r="AK41" s="7"/>
      <c r="AL41" s="7"/>
      <c r="AM41" s="7"/>
    </row>
    <row r="42" spans="1:39" ht="24.95" customHeight="1" x14ac:dyDescent="0.25">
      <c r="A42" s="3">
        <v>101018501</v>
      </c>
      <c r="B42" s="4" t="s">
        <v>61</v>
      </c>
      <c r="C42" s="3" t="s">
        <v>31</v>
      </c>
      <c r="D42" s="5">
        <v>2425</v>
      </c>
      <c r="E42" s="5">
        <v>2425</v>
      </c>
      <c r="F42" s="5">
        <v>2275</v>
      </c>
      <c r="G42" s="5">
        <v>2225</v>
      </c>
      <c r="H42" s="3">
        <v>17850</v>
      </c>
      <c r="I42" s="5">
        <v>2025</v>
      </c>
      <c r="J42" s="5">
        <v>0</v>
      </c>
      <c r="K42" s="6">
        <v>5725</v>
      </c>
      <c r="L42" s="6">
        <v>7727</v>
      </c>
      <c r="M42" s="6">
        <v>381</v>
      </c>
      <c r="N42" s="6">
        <v>458</v>
      </c>
      <c r="O42" s="6">
        <v>127</v>
      </c>
      <c r="P42" s="5">
        <v>50</v>
      </c>
      <c r="Q42" s="5">
        <v>0</v>
      </c>
      <c r="R42" s="5">
        <v>0</v>
      </c>
      <c r="S42" s="5">
        <v>0</v>
      </c>
      <c r="T42" s="5">
        <v>0</v>
      </c>
      <c r="U42" s="5">
        <v>0</v>
      </c>
      <c r="V42" s="5">
        <v>0</v>
      </c>
      <c r="W42" s="5">
        <v>0</v>
      </c>
      <c r="X42" s="5">
        <v>0</v>
      </c>
      <c r="Y42" s="5">
        <v>0</v>
      </c>
      <c r="Z42" s="5">
        <v>0</v>
      </c>
      <c r="AA42" s="5">
        <v>0</v>
      </c>
      <c r="AB42" s="5">
        <v>0</v>
      </c>
      <c r="AC42" s="5">
        <v>0</v>
      </c>
      <c r="AD42" s="5">
        <f>VLOOKUP(A42,'[17]INFORME MARZO MED 2022'!$A$5:$H$539,8,0)</f>
        <v>0</v>
      </c>
      <c r="AE42" s="7"/>
      <c r="AF42" s="7"/>
      <c r="AG42" s="7"/>
      <c r="AH42" s="7"/>
      <c r="AI42" s="7"/>
      <c r="AJ42" s="7"/>
      <c r="AK42" s="7"/>
      <c r="AL42" s="7"/>
      <c r="AM42" s="7"/>
    </row>
    <row r="43" spans="1:39" ht="24.95" customHeight="1" x14ac:dyDescent="0.25">
      <c r="A43" s="3">
        <v>101022301</v>
      </c>
      <c r="B43" s="4" t="s">
        <v>62</v>
      </c>
      <c r="C43" s="3" t="s">
        <v>31</v>
      </c>
      <c r="D43" s="5">
        <v>633800</v>
      </c>
      <c r="E43" s="5">
        <v>604400</v>
      </c>
      <c r="F43" s="5">
        <v>556400</v>
      </c>
      <c r="G43" s="5">
        <v>554400</v>
      </c>
      <c r="H43" s="3">
        <v>2025</v>
      </c>
      <c r="I43" s="5">
        <v>481700</v>
      </c>
      <c r="J43" s="5">
        <v>0</v>
      </c>
      <c r="K43" s="6">
        <v>1783300</v>
      </c>
      <c r="L43" s="6">
        <v>2088300</v>
      </c>
      <c r="M43" s="6">
        <v>1147600</v>
      </c>
      <c r="N43" s="6">
        <v>1451800</v>
      </c>
      <c r="O43" s="6">
        <v>355400</v>
      </c>
      <c r="P43" s="5">
        <v>694200</v>
      </c>
      <c r="Q43" s="5">
        <v>675200</v>
      </c>
      <c r="R43" s="5">
        <v>983400</v>
      </c>
      <c r="S43" s="5">
        <v>634800</v>
      </c>
      <c r="T43" s="5">
        <v>0</v>
      </c>
      <c r="U43" s="5">
        <v>0</v>
      </c>
      <c r="V43" s="5">
        <v>407900</v>
      </c>
      <c r="W43" s="5">
        <v>1350000</v>
      </c>
      <c r="X43" s="5">
        <v>1213200</v>
      </c>
      <c r="Y43" s="5">
        <v>1078100</v>
      </c>
      <c r="Z43" s="5">
        <v>2328350</v>
      </c>
      <c r="AA43" s="5">
        <v>3015900</v>
      </c>
      <c r="AB43" s="5">
        <v>2913050</v>
      </c>
      <c r="AC43" s="5">
        <v>1348400</v>
      </c>
      <c r="AD43" s="5">
        <f>VLOOKUP(A43,'[17]INFORME MARZO MED 2022'!$A$5:$H$539,8,0)</f>
        <v>1837750</v>
      </c>
      <c r="AE43" s="7"/>
      <c r="AF43" s="7"/>
      <c r="AG43" s="7"/>
      <c r="AH43" s="7"/>
      <c r="AI43" s="7"/>
      <c r="AJ43" s="7"/>
      <c r="AK43" s="7"/>
      <c r="AL43" s="7"/>
      <c r="AM43" s="7"/>
    </row>
    <row r="44" spans="1:39" ht="24.95" customHeight="1" x14ac:dyDescent="0.25">
      <c r="A44" s="3">
        <v>101023201</v>
      </c>
      <c r="B44" s="4" t="s">
        <v>63</v>
      </c>
      <c r="C44" s="3" t="s">
        <v>25</v>
      </c>
      <c r="D44" s="5">
        <v>144750</v>
      </c>
      <c r="E44" s="5">
        <v>43830</v>
      </c>
      <c r="F44" s="5">
        <v>178440</v>
      </c>
      <c r="G44" s="5">
        <v>156390</v>
      </c>
      <c r="H44" s="3">
        <v>501100</v>
      </c>
      <c r="I44" s="5">
        <v>57270</v>
      </c>
      <c r="J44" s="5">
        <v>324180</v>
      </c>
      <c r="K44" s="6">
        <v>12150</v>
      </c>
      <c r="L44" s="6">
        <v>238710</v>
      </c>
      <c r="M44" s="6">
        <v>180450</v>
      </c>
      <c r="N44" s="6">
        <v>134400</v>
      </c>
      <c r="O44" s="6">
        <v>20820</v>
      </c>
      <c r="P44" s="5">
        <v>21360</v>
      </c>
      <c r="Q44" s="5">
        <v>0</v>
      </c>
      <c r="R44" s="5">
        <v>976000</v>
      </c>
      <c r="S44" s="5">
        <v>966400</v>
      </c>
      <c r="T44" s="5">
        <v>872640</v>
      </c>
      <c r="U44" s="5">
        <v>1068810</v>
      </c>
      <c r="V44" s="5">
        <v>973830</v>
      </c>
      <c r="W44" s="5">
        <v>1161810</v>
      </c>
      <c r="X44" s="5">
        <v>1017780</v>
      </c>
      <c r="Y44" s="5">
        <v>2211660</v>
      </c>
      <c r="Z44" s="5">
        <v>2441760</v>
      </c>
      <c r="AA44" s="5">
        <v>2345480</v>
      </c>
      <c r="AB44" s="5">
        <v>2157790</v>
      </c>
      <c r="AC44" s="5">
        <v>933080</v>
      </c>
      <c r="AD44" s="5">
        <f>VLOOKUP(A44,'[17]INFORME MARZO MED 2022'!$A$5:$H$539,8,0)</f>
        <v>1279320</v>
      </c>
      <c r="AE44" s="7"/>
      <c r="AF44" s="7"/>
      <c r="AG44" s="7"/>
      <c r="AH44" s="7"/>
      <c r="AI44" s="7"/>
      <c r="AJ44" s="7"/>
      <c r="AK44" s="7"/>
      <c r="AL44" s="7"/>
      <c r="AM44" s="7"/>
    </row>
    <row r="45" spans="1:39" ht="24.95" customHeight="1" x14ac:dyDescent="0.25">
      <c r="A45" s="3">
        <v>101024201</v>
      </c>
      <c r="B45" s="4" t="s">
        <v>64</v>
      </c>
      <c r="C45" s="3" t="s">
        <v>25</v>
      </c>
      <c r="D45" s="5">
        <v>937000</v>
      </c>
      <c r="E45" s="5">
        <v>696500</v>
      </c>
      <c r="F45" s="5">
        <v>1293600</v>
      </c>
      <c r="G45" s="5">
        <v>1252900</v>
      </c>
      <c r="H45" s="3">
        <v>79080</v>
      </c>
      <c r="I45" s="5">
        <v>765400</v>
      </c>
      <c r="J45" s="5">
        <v>1281700</v>
      </c>
      <c r="K45" s="6">
        <v>1410200</v>
      </c>
      <c r="L45" s="6">
        <v>1913900</v>
      </c>
      <c r="M45" s="6">
        <v>3492900</v>
      </c>
      <c r="N45" s="6">
        <v>3816400</v>
      </c>
      <c r="O45" s="6">
        <v>770100</v>
      </c>
      <c r="P45" s="5">
        <v>1156100</v>
      </c>
      <c r="Q45" s="5">
        <v>2803160</v>
      </c>
      <c r="R45" s="5">
        <v>3535080</v>
      </c>
      <c r="S45" s="5">
        <v>6385600</v>
      </c>
      <c r="T45" s="5">
        <v>3054400</v>
      </c>
      <c r="U45" s="5">
        <v>4041800</v>
      </c>
      <c r="V45" s="5">
        <v>3817900</v>
      </c>
      <c r="W45" s="5">
        <v>3683800</v>
      </c>
      <c r="X45" s="5">
        <v>2926500</v>
      </c>
      <c r="Y45" s="5">
        <v>1906700</v>
      </c>
      <c r="Z45" s="5">
        <v>1814900</v>
      </c>
      <c r="AA45" s="5">
        <v>1789500</v>
      </c>
      <c r="AB45" s="5">
        <v>1262800</v>
      </c>
      <c r="AC45" s="5">
        <v>64100</v>
      </c>
      <c r="AD45" s="5">
        <f>VLOOKUP(A45,'[17]INFORME MARZO MED 2022'!$A$5:$H$539,8,0)</f>
        <v>3692100</v>
      </c>
      <c r="AE45" s="7"/>
      <c r="AF45" s="7"/>
      <c r="AG45" s="7"/>
      <c r="AH45" s="7"/>
      <c r="AI45" s="7"/>
      <c r="AJ45" s="7"/>
      <c r="AK45" s="7"/>
      <c r="AL45" s="7"/>
      <c r="AM45" s="7"/>
    </row>
    <row r="46" spans="1:39" ht="24.95" customHeight="1" x14ac:dyDescent="0.25">
      <c r="A46" s="3">
        <v>101024501</v>
      </c>
      <c r="B46" s="4" t="s">
        <v>65</v>
      </c>
      <c r="C46" s="3" t="s">
        <v>25</v>
      </c>
      <c r="D46" s="5">
        <v>43440</v>
      </c>
      <c r="E46" s="5">
        <v>37860</v>
      </c>
      <c r="F46" s="5">
        <v>29640</v>
      </c>
      <c r="G46" s="5">
        <v>25590</v>
      </c>
      <c r="H46" s="3">
        <v>1086700</v>
      </c>
      <c r="I46" s="5">
        <v>16830</v>
      </c>
      <c r="J46" s="5">
        <v>9030</v>
      </c>
      <c r="K46" s="6">
        <v>37440</v>
      </c>
      <c r="L46" s="6">
        <v>67290</v>
      </c>
      <c r="M46" s="6">
        <v>45720</v>
      </c>
      <c r="N46" s="6">
        <v>32670</v>
      </c>
      <c r="O46" s="6">
        <v>6330</v>
      </c>
      <c r="P46" s="5">
        <v>8580</v>
      </c>
      <c r="Q46" s="5">
        <v>2550</v>
      </c>
      <c r="R46" s="5">
        <v>19770</v>
      </c>
      <c r="S46" s="5">
        <v>66960</v>
      </c>
      <c r="T46" s="5">
        <v>28650</v>
      </c>
      <c r="U46" s="5">
        <v>33150</v>
      </c>
      <c r="V46" s="5">
        <v>27690</v>
      </c>
      <c r="W46" s="5">
        <v>28620</v>
      </c>
      <c r="X46" s="5">
        <v>15600</v>
      </c>
      <c r="Y46" s="5">
        <v>61530</v>
      </c>
      <c r="Z46" s="5">
        <v>61680</v>
      </c>
      <c r="AA46" s="5">
        <v>52050</v>
      </c>
      <c r="AB46" s="5">
        <v>41150</v>
      </c>
      <c r="AC46" s="5">
        <v>6570</v>
      </c>
      <c r="AD46" s="5">
        <f>VLOOKUP(A46,'[17]INFORME MARZO MED 2022'!$A$5:$H$539,8,0)</f>
        <v>9390</v>
      </c>
      <c r="AE46" s="7"/>
      <c r="AF46" s="7"/>
      <c r="AG46" s="7"/>
      <c r="AH46" s="7"/>
      <c r="AI46" s="7"/>
      <c r="AJ46" s="7"/>
      <c r="AK46" s="7"/>
      <c r="AL46" s="7"/>
      <c r="AM46" s="7"/>
    </row>
    <row r="47" spans="1:39" ht="24.95" customHeight="1" x14ac:dyDescent="0.25">
      <c r="A47" s="3">
        <v>101027201</v>
      </c>
      <c r="B47" s="4" t="s">
        <v>66</v>
      </c>
      <c r="C47" s="3" t="s">
        <v>25</v>
      </c>
      <c r="D47" s="5">
        <v>16830</v>
      </c>
      <c r="E47" s="5">
        <v>600</v>
      </c>
      <c r="F47" s="5">
        <v>83610</v>
      </c>
      <c r="G47" s="5">
        <v>83610</v>
      </c>
      <c r="H47" s="3">
        <v>18510</v>
      </c>
      <c r="I47" s="5">
        <v>208230</v>
      </c>
      <c r="J47" s="5">
        <v>139680</v>
      </c>
      <c r="K47" s="6">
        <v>813830</v>
      </c>
      <c r="L47" s="6">
        <v>975520</v>
      </c>
      <c r="M47" s="6">
        <v>581640</v>
      </c>
      <c r="N47" s="6">
        <v>766320</v>
      </c>
      <c r="O47" s="6">
        <v>188610</v>
      </c>
      <c r="P47" s="5">
        <v>368730</v>
      </c>
      <c r="Q47" s="5">
        <v>367110</v>
      </c>
      <c r="R47" s="5">
        <v>467715</v>
      </c>
      <c r="S47" s="5">
        <v>607950</v>
      </c>
      <c r="T47" s="5">
        <v>300960</v>
      </c>
      <c r="U47" s="5">
        <v>435120</v>
      </c>
      <c r="V47" s="5">
        <v>423120</v>
      </c>
      <c r="W47" s="5">
        <v>277320</v>
      </c>
      <c r="X47" s="5">
        <v>138450</v>
      </c>
      <c r="Y47" s="5">
        <v>186810</v>
      </c>
      <c r="Z47" s="5">
        <v>222420</v>
      </c>
      <c r="AA47" s="5">
        <v>206520</v>
      </c>
      <c r="AB47" s="5">
        <v>123450</v>
      </c>
      <c r="AC47" s="5">
        <v>55410</v>
      </c>
      <c r="AD47" s="5">
        <f>VLOOKUP(A47,'[17]INFORME MARZO MED 2022'!$A$5:$H$539,8,0)</f>
        <v>66090</v>
      </c>
      <c r="AE47" s="7"/>
      <c r="AF47" s="7"/>
      <c r="AG47" s="7"/>
      <c r="AH47" s="7"/>
      <c r="AI47" s="7"/>
      <c r="AJ47" s="7"/>
      <c r="AK47" s="7"/>
      <c r="AL47" s="7"/>
      <c r="AM47" s="7"/>
    </row>
    <row r="48" spans="1:39" ht="24.95" customHeight="1" x14ac:dyDescent="0.25">
      <c r="A48" s="3">
        <v>101027701</v>
      </c>
      <c r="B48" s="4" t="s">
        <v>67</v>
      </c>
      <c r="C48" s="3" t="s">
        <v>25</v>
      </c>
      <c r="D48" s="5">
        <v>0</v>
      </c>
      <c r="E48" s="5">
        <v>0</v>
      </c>
      <c r="F48" s="5">
        <v>0</v>
      </c>
      <c r="G48" s="5">
        <v>0</v>
      </c>
      <c r="H48" s="3">
        <v>73890</v>
      </c>
      <c r="I48" s="5">
        <v>0</v>
      </c>
      <c r="J48" s="5">
        <v>12000</v>
      </c>
      <c r="K48" s="6">
        <v>1115000</v>
      </c>
      <c r="L48" s="6">
        <v>2577300</v>
      </c>
      <c r="M48" s="6">
        <v>1349700</v>
      </c>
      <c r="N48" s="6">
        <v>1011280</v>
      </c>
      <c r="O48" s="6">
        <v>124180</v>
      </c>
      <c r="P48" s="5">
        <v>389760</v>
      </c>
      <c r="Q48" s="5">
        <v>1478100</v>
      </c>
      <c r="R48" s="5">
        <v>1710400</v>
      </c>
      <c r="S48" s="5">
        <v>1581000</v>
      </c>
      <c r="T48" s="5">
        <v>329900</v>
      </c>
      <c r="U48" s="5">
        <v>149000</v>
      </c>
      <c r="V48" s="5">
        <v>37000</v>
      </c>
      <c r="W48" s="5">
        <v>0</v>
      </c>
      <c r="X48" s="5">
        <v>0</v>
      </c>
      <c r="Y48" s="5">
        <v>2622800</v>
      </c>
      <c r="Z48" s="5">
        <v>2523200</v>
      </c>
      <c r="AA48" s="5">
        <v>1855500</v>
      </c>
      <c r="AB48" s="5">
        <v>1434400</v>
      </c>
      <c r="AC48" s="5">
        <v>15500</v>
      </c>
      <c r="AD48" s="5">
        <f>VLOOKUP(A48,'[17]INFORME MARZO MED 2022'!$A$5:$H$539,8,0)</f>
        <v>993500</v>
      </c>
      <c r="AE48" s="7"/>
      <c r="AF48" s="7"/>
      <c r="AG48" s="7"/>
      <c r="AH48" s="7"/>
      <c r="AI48" s="7"/>
      <c r="AJ48" s="7"/>
      <c r="AK48" s="7"/>
      <c r="AL48" s="7"/>
      <c r="AM48" s="7"/>
    </row>
    <row r="49" spans="1:39" ht="24.95" customHeight="1" x14ac:dyDescent="0.25">
      <c r="A49" s="3">
        <v>101028501</v>
      </c>
      <c r="B49" s="4" t="s">
        <v>68</v>
      </c>
      <c r="C49" s="3" t="s">
        <v>31</v>
      </c>
      <c r="D49" s="5">
        <v>0</v>
      </c>
      <c r="E49" s="5">
        <v>152000</v>
      </c>
      <c r="F49" s="5">
        <v>86000</v>
      </c>
      <c r="G49" s="5">
        <v>81000</v>
      </c>
      <c r="H49" s="3">
        <v>0</v>
      </c>
      <c r="I49" s="5">
        <v>16000</v>
      </c>
      <c r="J49" s="5">
        <v>0</v>
      </c>
      <c r="K49" s="6">
        <v>2000</v>
      </c>
      <c r="L49" s="6">
        <v>2000</v>
      </c>
      <c r="M49" s="6">
        <v>0</v>
      </c>
      <c r="N49" s="6">
        <v>0</v>
      </c>
      <c r="O49" s="6">
        <v>0</v>
      </c>
      <c r="P49" s="5">
        <v>0</v>
      </c>
      <c r="Q49" s="5">
        <v>0</v>
      </c>
      <c r="R49" s="5">
        <v>0</v>
      </c>
      <c r="S49" s="5">
        <v>0</v>
      </c>
      <c r="T49" s="5">
        <v>0</v>
      </c>
      <c r="U49" s="5">
        <v>0</v>
      </c>
      <c r="V49" s="5">
        <v>0</v>
      </c>
      <c r="W49" s="5">
        <v>0</v>
      </c>
      <c r="X49" s="5">
        <v>0</v>
      </c>
      <c r="Y49" s="5">
        <v>0</v>
      </c>
      <c r="Z49" s="5">
        <v>0</v>
      </c>
      <c r="AA49" s="5">
        <v>0</v>
      </c>
      <c r="AB49" s="5">
        <v>0</v>
      </c>
      <c r="AC49" s="5">
        <v>0</v>
      </c>
      <c r="AD49" s="5">
        <f>VLOOKUP(A49,'[17]INFORME MARZO MED 2022'!$A$5:$H$539,8,0)</f>
        <v>0</v>
      </c>
      <c r="AE49" s="7"/>
      <c r="AF49" s="7"/>
      <c r="AG49" s="7"/>
      <c r="AH49" s="7"/>
      <c r="AI49" s="7"/>
      <c r="AJ49" s="7"/>
      <c r="AK49" s="7"/>
      <c r="AL49" s="7"/>
      <c r="AM49" s="7"/>
    </row>
    <row r="50" spans="1:39" ht="24.95" customHeight="1" x14ac:dyDescent="0.25">
      <c r="A50" s="3">
        <v>101030201</v>
      </c>
      <c r="B50" s="4" t="s">
        <v>69</v>
      </c>
      <c r="C50" s="3" t="s">
        <v>25</v>
      </c>
      <c r="D50" s="5">
        <v>158040</v>
      </c>
      <c r="E50" s="5">
        <v>543240</v>
      </c>
      <c r="F50" s="5">
        <v>320430</v>
      </c>
      <c r="G50" s="5">
        <v>309410</v>
      </c>
      <c r="H50" s="3">
        <v>46000</v>
      </c>
      <c r="I50" s="5">
        <v>57960</v>
      </c>
      <c r="J50" s="5">
        <v>277720</v>
      </c>
      <c r="K50" s="6">
        <v>3220300</v>
      </c>
      <c r="L50" s="6">
        <v>3040880</v>
      </c>
      <c r="M50" s="6">
        <v>2245080</v>
      </c>
      <c r="N50" s="6">
        <v>2655000</v>
      </c>
      <c r="O50" s="6">
        <v>494500</v>
      </c>
      <c r="P50" s="5">
        <v>796800</v>
      </c>
      <c r="Q50" s="5">
        <v>590860</v>
      </c>
      <c r="R50" s="5">
        <v>447280</v>
      </c>
      <c r="S50" s="5">
        <v>1846880</v>
      </c>
      <c r="T50" s="5">
        <v>837620</v>
      </c>
      <c r="U50" s="5">
        <v>1012900</v>
      </c>
      <c r="V50" s="5">
        <v>819260</v>
      </c>
      <c r="W50" s="5">
        <v>338080</v>
      </c>
      <c r="X50" s="5">
        <v>25460</v>
      </c>
      <c r="Y50" s="5">
        <v>0</v>
      </c>
      <c r="Z50" s="5">
        <v>1269780</v>
      </c>
      <c r="AA50" s="5">
        <v>1332920</v>
      </c>
      <c r="AB50" s="5">
        <v>818340</v>
      </c>
      <c r="AC50" s="5">
        <v>14480</v>
      </c>
      <c r="AD50" s="5">
        <f>VLOOKUP(A50,'[17]INFORME MARZO MED 2022'!$A$5:$H$539,8,0)</f>
        <v>656200</v>
      </c>
      <c r="AE50" s="7"/>
      <c r="AF50" s="7"/>
      <c r="AG50" s="7"/>
      <c r="AH50" s="7"/>
      <c r="AI50" s="7"/>
      <c r="AJ50" s="7"/>
      <c r="AK50" s="7"/>
      <c r="AL50" s="7"/>
      <c r="AM50" s="7"/>
    </row>
    <row r="51" spans="1:39" ht="24.95" customHeight="1" x14ac:dyDescent="0.25">
      <c r="A51" s="3">
        <v>101030701</v>
      </c>
      <c r="B51" s="4" t="s">
        <v>70</v>
      </c>
      <c r="C51" s="3" t="s">
        <v>25</v>
      </c>
      <c r="D51" s="5">
        <v>4791500</v>
      </c>
      <c r="E51" s="5">
        <v>4395000</v>
      </c>
      <c r="F51" s="5">
        <v>3516000</v>
      </c>
      <c r="G51" s="5">
        <v>3463000</v>
      </c>
      <c r="H51" s="3">
        <v>150580</v>
      </c>
      <c r="I51" s="5">
        <v>3093000</v>
      </c>
      <c r="J51" s="5">
        <v>8738500</v>
      </c>
      <c r="K51" s="6">
        <v>24553500</v>
      </c>
      <c r="L51" s="6">
        <v>28990500</v>
      </c>
      <c r="M51" s="6">
        <v>17145500</v>
      </c>
      <c r="N51" s="6">
        <v>21109000</v>
      </c>
      <c r="O51" s="6">
        <v>4980500</v>
      </c>
      <c r="P51" s="5">
        <v>9574500</v>
      </c>
      <c r="Q51" s="5">
        <v>3588000</v>
      </c>
      <c r="R51" s="5">
        <v>12369000</v>
      </c>
      <c r="S51" s="5">
        <v>38105500</v>
      </c>
      <c r="T51" s="5">
        <v>18424000</v>
      </c>
      <c r="U51" s="5">
        <v>26656500</v>
      </c>
      <c r="V51" s="5">
        <v>26186500</v>
      </c>
      <c r="W51" s="5">
        <v>32607500</v>
      </c>
      <c r="X51" s="5">
        <v>30930000</v>
      </c>
      <c r="Y51" s="5">
        <v>29312000</v>
      </c>
      <c r="Z51" s="5">
        <v>28253000</v>
      </c>
      <c r="AA51" s="5">
        <v>27362500</v>
      </c>
      <c r="AB51" s="5">
        <v>27026245</v>
      </c>
      <c r="AC51" s="5">
        <v>12222490</v>
      </c>
      <c r="AD51" s="5">
        <f>VLOOKUP(A51,'[17]INFORME MARZO MED 2022'!$A$5:$H$539,8,0)</f>
        <v>16601735</v>
      </c>
      <c r="AE51" s="7"/>
      <c r="AF51" s="7"/>
      <c r="AG51" s="7"/>
      <c r="AH51" s="7"/>
      <c r="AI51" s="7"/>
      <c r="AJ51" s="7"/>
      <c r="AK51" s="7"/>
      <c r="AL51" s="7"/>
      <c r="AM51" s="7"/>
    </row>
    <row r="52" spans="1:39" ht="24.95" customHeight="1" x14ac:dyDescent="0.25">
      <c r="A52" s="3">
        <v>101031601</v>
      </c>
      <c r="B52" s="4" t="s">
        <v>71</v>
      </c>
      <c r="C52" s="3" t="s">
        <v>25</v>
      </c>
      <c r="D52" s="5">
        <v>193100</v>
      </c>
      <c r="E52" s="5">
        <v>160500</v>
      </c>
      <c r="F52" s="5">
        <v>206300</v>
      </c>
      <c r="G52" s="5">
        <v>196800</v>
      </c>
      <c r="H52" s="3">
        <v>2700500</v>
      </c>
      <c r="I52" s="5">
        <v>168500</v>
      </c>
      <c r="J52" s="5">
        <v>158300</v>
      </c>
      <c r="K52" s="6">
        <v>541500</v>
      </c>
      <c r="L52" s="6">
        <v>772900</v>
      </c>
      <c r="M52" s="6">
        <v>530100</v>
      </c>
      <c r="N52" s="6">
        <v>575300</v>
      </c>
      <c r="O52" s="6">
        <v>126200</v>
      </c>
      <c r="P52" s="5">
        <v>23600</v>
      </c>
      <c r="Q52" s="5">
        <v>160200</v>
      </c>
      <c r="R52" s="5">
        <v>377700</v>
      </c>
      <c r="S52" s="5">
        <v>624100</v>
      </c>
      <c r="T52" s="5">
        <v>339400</v>
      </c>
      <c r="U52" s="5">
        <v>491600</v>
      </c>
      <c r="V52" s="5">
        <v>473400</v>
      </c>
      <c r="W52" s="5">
        <v>495100</v>
      </c>
      <c r="X52" s="5">
        <v>421000</v>
      </c>
      <c r="Y52" s="5">
        <v>355500</v>
      </c>
      <c r="Z52" s="5">
        <v>308800</v>
      </c>
      <c r="AA52" s="5">
        <v>299800</v>
      </c>
      <c r="AB52" s="5">
        <v>298800</v>
      </c>
      <c r="AC52" s="5">
        <v>0</v>
      </c>
      <c r="AD52" s="5">
        <f>VLOOKUP(A52,'[17]INFORME MARZO MED 2022'!$A$5:$H$539,8,0)</f>
        <v>0</v>
      </c>
      <c r="AE52" s="7"/>
      <c r="AF52" s="7"/>
      <c r="AG52" s="7"/>
      <c r="AH52" s="7"/>
      <c r="AI52" s="7"/>
      <c r="AJ52" s="7"/>
      <c r="AK52" s="7"/>
      <c r="AL52" s="7"/>
      <c r="AM52" s="7"/>
    </row>
    <row r="53" spans="1:39" ht="24.95" customHeight="1" x14ac:dyDescent="0.25">
      <c r="A53" s="3">
        <v>101032001</v>
      </c>
      <c r="B53" s="4" t="s">
        <v>72</v>
      </c>
      <c r="C53" s="3" t="s">
        <v>31</v>
      </c>
      <c r="D53" s="5">
        <v>167400</v>
      </c>
      <c r="E53" s="5">
        <v>108300</v>
      </c>
      <c r="F53" s="5">
        <v>55620</v>
      </c>
      <c r="G53" s="5">
        <v>33420</v>
      </c>
      <c r="H53" s="3">
        <v>154300</v>
      </c>
      <c r="I53" s="5">
        <v>0</v>
      </c>
      <c r="J53" s="5">
        <v>28</v>
      </c>
      <c r="K53" s="6">
        <v>0</v>
      </c>
      <c r="L53" s="6">
        <v>3000556</v>
      </c>
      <c r="M53" s="6">
        <v>1642452</v>
      </c>
      <c r="N53" s="6">
        <v>1740144</v>
      </c>
      <c r="O53" s="6">
        <v>357104</v>
      </c>
      <c r="P53" s="5">
        <v>508584</v>
      </c>
      <c r="Q53" s="5">
        <v>308896</v>
      </c>
      <c r="R53" s="5">
        <v>304416</v>
      </c>
      <c r="S53" s="5">
        <v>78932</v>
      </c>
      <c r="T53" s="5">
        <v>0</v>
      </c>
      <c r="U53" s="5">
        <v>84</v>
      </c>
      <c r="V53" s="5">
        <v>84</v>
      </c>
      <c r="W53" s="5">
        <v>112</v>
      </c>
      <c r="X53" s="5">
        <v>112</v>
      </c>
      <c r="Y53" s="5">
        <v>56</v>
      </c>
      <c r="Z53" s="5">
        <v>0</v>
      </c>
      <c r="AA53" s="5">
        <v>2874004</v>
      </c>
      <c r="AB53" s="5">
        <v>3307976</v>
      </c>
      <c r="AC53" s="5">
        <v>958188</v>
      </c>
      <c r="AD53" s="5">
        <f>VLOOKUP(A53,'[17]INFORME MARZO MED 2022'!$A$5:$H$539,8,0)</f>
        <v>909692</v>
      </c>
      <c r="AE53" s="7"/>
      <c r="AF53" s="7"/>
      <c r="AG53" s="7"/>
      <c r="AH53" s="7"/>
      <c r="AI53" s="7"/>
      <c r="AJ53" s="7"/>
      <c r="AK53" s="7"/>
      <c r="AL53" s="7"/>
      <c r="AM53" s="7"/>
    </row>
    <row r="54" spans="1:39" ht="24.95" customHeight="1" x14ac:dyDescent="0.25">
      <c r="A54" s="3">
        <v>101032901</v>
      </c>
      <c r="B54" s="4" t="s">
        <v>73</v>
      </c>
      <c r="C54" s="3" t="s">
        <v>25</v>
      </c>
      <c r="D54" s="5">
        <v>45600</v>
      </c>
      <c r="E54" s="5">
        <v>0</v>
      </c>
      <c r="F54" s="5">
        <v>161670</v>
      </c>
      <c r="G54" s="5">
        <v>95180</v>
      </c>
      <c r="H54" s="3">
        <v>10740</v>
      </c>
      <c r="I54" s="5">
        <v>0</v>
      </c>
      <c r="J54" s="5">
        <v>0</v>
      </c>
      <c r="K54" s="6">
        <v>0</v>
      </c>
      <c r="L54" s="6">
        <v>1118440</v>
      </c>
      <c r="M54" s="6">
        <v>372510</v>
      </c>
      <c r="N54" s="6">
        <v>209820</v>
      </c>
      <c r="O54" s="6">
        <v>38490</v>
      </c>
      <c r="P54" s="5">
        <v>33120</v>
      </c>
      <c r="Q54" s="5">
        <v>0</v>
      </c>
      <c r="R54" s="5">
        <v>0</v>
      </c>
      <c r="S54" s="5">
        <v>0</v>
      </c>
      <c r="T54" s="5">
        <v>0</v>
      </c>
      <c r="U54" s="5">
        <v>0</v>
      </c>
      <c r="V54" s="5">
        <v>0</v>
      </c>
      <c r="W54" s="5">
        <v>0</v>
      </c>
      <c r="X54" s="5">
        <v>0</v>
      </c>
      <c r="Y54" s="5">
        <v>0</v>
      </c>
      <c r="Z54" s="5">
        <v>1055400</v>
      </c>
      <c r="AA54" s="5">
        <v>1187100</v>
      </c>
      <c r="AB54" s="5">
        <v>763000</v>
      </c>
      <c r="AC54" s="5">
        <v>14600</v>
      </c>
      <c r="AD54" s="5">
        <f>VLOOKUP(A54,'[17]INFORME MARZO MED 2022'!$A$5:$H$539,8,0)</f>
        <v>1167500</v>
      </c>
      <c r="AE54" s="7"/>
      <c r="AF54" s="7"/>
      <c r="AG54" s="7"/>
      <c r="AH54" s="7"/>
      <c r="AI54" s="7"/>
      <c r="AJ54" s="7"/>
      <c r="AK54" s="7"/>
      <c r="AL54" s="7"/>
      <c r="AM54" s="7"/>
    </row>
    <row r="55" spans="1:39" ht="24.95" customHeight="1" x14ac:dyDescent="0.25">
      <c r="A55" s="3">
        <v>101034201</v>
      </c>
      <c r="B55" s="4" t="s">
        <v>74</v>
      </c>
      <c r="C55" s="3" t="s">
        <v>25</v>
      </c>
      <c r="D55" s="5">
        <v>94000</v>
      </c>
      <c r="E55" s="5">
        <v>84000</v>
      </c>
      <c r="F55" s="5">
        <v>52000</v>
      </c>
      <c r="G55" s="5">
        <v>51000</v>
      </c>
      <c r="H55" s="3">
        <v>18300</v>
      </c>
      <c r="I55" s="5">
        <v>24000</v>
      </c>
      <c r="J55" s="5">
        <v>0</v>
      </c>
      <c r="K55" s="6">
        <v>47000</v>
      </c>
      <c r="L55" s="6">
        <v>15000</v>
      </c>
      <c r="M55" s="6">
        <v>0</v>
      </c>
      <c r="N55" s="6">
        <v>0</v>
      </c>
      <c r="O55" s="6">
        <v>0</v>
      </c>
      <c r="P55" s="5">
        <v>0</v>
      </c>
      <c r="Q55" s="5">
        <v>0</v>
      </c>
      <c r="R55" s="5">
        <v>0</v>
      </c>
      <c r="S55" s="5">
        <v>0</v>
      </c>
      <c r="T55" s="5">
        <v>0</v>
      </c>
      <c r="U55" s="5">
        <v>0</v>
      </c>
      <c r="V55" s="5">
        <v>0</v>
      </c>
      <c r="W55" s="5">
        <v>0</v>
      </c>
      <c r="X55" s="5">
        <v>0</v>
      </c>
      <c r="Y55" s="5">
        <v>0</v>
      </c>
      <c r="Z55" s="5">
        <v>556000</v>
      </c>
      <c r="AA55" s="5">
        <v>1013000</v>
      </c>
      <c r="AB55" s="5">
        <v>998000</v>
      </c>
      <c r="AC55" s="5">
        <v>367000</v>
      </c>
      <c r="AD55" s="5">
        <f>VLOOKUP(A55,'[17]INFORME MARZO MED 2022'!$A$5:$H$539,8,0)</f>
        <v>458000</v>
      </c>
      <c r="AE55" s="7"/>
      <c r="AF55" s="7"/>
      <c r="AG55" s="7"/>
      <c r="AH55" s="7"/>
      <c r="AI55" s="7"/>
      <c r="AJ55" s="7"/>
      <c r="AK55" s="7"/>
      <c r="AL55" s="7"/>
      <c r="AM55" s="7"/>
    </row>
    <row r="56" spans="1:39" ht="24.95" customHeight="1" x14ac:dyDescent="0.25">
      <c r="A56" s="3">
        <v>101034401</v>
      </c>
      <c r="B56" s="4" t="s">
        <v>75</v>
      </c>
      <c r="C56" s="3" t="s">
        <v>31</v>
      </c>
      <c r="D56" s="5">
        <v>0</v>
      </c>
      <c r="E56" s="5">
        <v>0</v>
      </c>
      <c r="F56" s="5">
        <v>0</v>
      </c>
      <c r="G56" s="5">
        <v>0</v>
      </c>
      <c r="H56" s="3">
        <v>35000</v>
      </c>
      <c r="I56" s="5">
        <v>0</v>
      </c>
      <c r="J56" s="5">
        <v>0</v>
      </c>
      <c r="K56" s="6">
        <v>0</v>
      </c>
      <c r="L56" s="6">
        <v>0</v>
      </c>
      <c r="M56" s="6">
        <v>0</v>
      </c>
      <c r="N56" s="6">
        <v>0</v>
      </c>
      <c r="O56" s="6">
        <v>0</v>
      </c>
      <c r="P56" s="5">
        <v>0</v>
      </c>
      <c r="Q56" s="5">
        <v>0</v>
      </c>
      <c r="R56" s="5">
        <v>0</v>
      </c>
      <c r="S56" s="5">
        <v>0</v>
      </c>
      <c r="T56" s="5">
        <v>0</v>
      </c>
      <c r="U56" s="5">
        <v>0</v>
      </c>
      <c r="V56" s="5">
        <v>0</v>
      </c>
      <c r="W56" s="5">
        <v>0</v>
      </c>
      <c r="X56" s="5">
        <v>0</v>
      </c>
      <c r="Y56" s="5">
        <v>0</v>
      </c>
      <c r="Z56" s="5">
        <v>0</v>
      </c>
      <c r="AA56" s="5">
        <v>0</v>
      </c>
      <c r="AB56" s="5">
        <v>0</v>
      </c>
      <c r="AC56" s="5">
        <v>0</v>
      </c>
      <c r="AD56" s="5">
        <f>VLOOKUP(A56,'[17]INFORME MARZO MED 2022'!$A$5:$H$539,8,0)</f>
        <v>0</v>
      </c>
      <c r="AE56" s="7"/>
      <c r="AF56" s="7"/>
      <c r="AG56" s="7"/>
      <c r="AH56" s="7"/>
      <c r="AI56" s="7"/>
      <c r="AJ56" s="7"/>
      <c r="AK56" s="7"/>
      <c r="AL56" s="7"/>
      <c r="AM56" s="7"/>
    </row>
    <row r="57" spans="1:39" ht="24.95" customHeight="1" x14ac:dyDescent="0.25">
      <c r="A57" s="3">
        <v>101034801</v>
      </c>
      <c r="B57" s="4" t="s">
        <v>76</v>
      </c>
      <c r="C57" s="3" t="s">
        <v>25</v>
      </c>
      <c r="D57" s="5">
        <v>992800</v>
      </c>
      <c r="E57" s="5">
        <v>897200</v>
      </c>
      <c r="F57" s="5">
        <v>1440800</v>
      </c>
      <c r="G57" s="5">
        <v>1410800</v>
      </c>
      <c r="H57" s="3">
        <v>0</v>
      </c>
      <c r="I57" s="5">
        <v>1544800</v>
      </c>
      <c r="J57" s="5">
        <v>673500</v>
      </c>
      <c r="K57" s="6">
        <v>4466400</v>
      </c>
      <c r="L57" s="6">
        <v>5717800</v>
      </c>
      <c r="M57" s="6">
        <v>5578100</v>
      </c>
      <c r="N57" s="6">
        <v>5315900</v>
      </c>
      <c r="O57" s="6">
        <v>813600</v>
      </c>
      <c r="P57" s="5">
        <v>17500</v>
      </c>
      <c r="Q57" s="5">
        <v>9000</v>
      </c>
      <c r="R57" s="5">
        <v>0</v>
      </c>
      <c r="S57" s="5">
        <v>0</v>
      </c>
      <c r="T57" s="5">
        <v>0</v>
      </c>
      <c r="U57" s="5">
        <v>2490500</v>
      </c>
      <c r="V57" s="5">
        <v>1924500</v>
      </c>
      <c r="W57" s="5">
        <v>701800</v>
      </c>
      <c r="X57" s="5">
        <v>1847300</v>
      </c>
      <c r="Y57" s="5">
        <v>1597300</v>
      </c>
      <c r="Z57" s="5">
        <v>6294000</v>
      </c>
      <c r="AA57" s="5">
        <v>11107500</v>
      </c>
      <c r="AB57" s="5">
        <v>10755500</v>
      </c>
      <c r="AC57" s="5">
        <v>4954000</v>
      </c>
      <c r="AD57" s="5">
        <f>VLOOKUP(A57,'[17]INFORME MARZO MED 2022'!$A$5:$H$539,8,0)</f>
        <v>6455500</v>
      </c>
      <c r="AE57" s="7"/>
      <c r="AF57" s="7"/>
      <c r="AG57" s="7"/>
      <c r="AH57" s="7"/>
      <c r="AI57" s="7"/>
      <c r="AJ57" s="7"/>
      <c r="AK57" s="7"/>
      <c r="AL57" s="7"/>
      <c r="AM57" s="7"/>
    </row>
    <row r="58" spans="1:39" ht="24.95" customHeight="1" x14ac:dyDescent="0.25">
      <c r="A58" s="3">
        <v>101034901</v>
      </c>
      <c r="B58" s="4" t="s">
        <v>77</v>
      </c>
      <c r="C58" s="3" t="s">
        <v>25</v>
      </c>
      <c r="D58" s="5">
        <v>64300</v>
      </c>
      <c r="E58" s="5">
        <v>37400</v>
      </c>
      <c r="F58" s="5">
        <v>127400</v>
      </c>
      <c r="G58" s="5">
        <v>99400</v>
      </c>
      <c r="H58" s="3">
        <v>1422500</v>
      </c>
      <c r="I58" s="5">
        <v>101000</v>
      </c>
      <c r="J58" s="5">
        <v>0</v>
      </c>
      <c r="K58" s="6">
        <v>482000</v>
      </c>
      <c r="L58" s="6">
        <v>566000</v>
      </c>
      <c r="M58" s="6">
        <v>527000</v>
      </c>
      <c r="N58" s="6">
        <v>469000</v>
      </c>
      <c r="O58" s="6">
        <v>73000</v>
      </c>
      <c r="P58" s="5">
        <v>86000</v>
      </c>
      <c r="Q58" s="5">
        <v>29000</v>
      </c>
      <c r="R58" s="5">
        <v>13000</v>
      </c>
      <c r="S58" s="5">
        <v>4000</v>
      </c>
      <c r="T58" s="5">
        <v>0</v>
      </c>
      <c r="U58" s="5">
        <v>0</v>
      </c>
      <c r="V58" s="5">
        <v>0</v>
      </c>
      <c r="W58" s="5">
        <v>0</v>
      </c>
      <c r="X58" s="5">
        <v>0</v>
      </c>
      <c r="Y58" s="5">
        <v>0</v>
      </c>
      <c r="Z58" s="5">
        <v>0</v>
      </c>
      <c r="AA58" s="5">
        <v>683000</v>
      </c>
      <c r="AB58" s="5">
        <v>429000</v>
      </c>
      <c r="AC58" s="5">
        <v>9000</v>
      </c>
      <c r="AD58" s="5">
        <f>VLOOKUP(A58,'[17]INFORME MARZO MED 2022'!$A$5:$H$539,8,0)</f>
        <v>151000</v>
      </c>
      <c r="AE58" s="7"/>
      <c r="AF58" s="7"/>
      <c r="AG58" s="7"/>
      <c r="AH58" s="7"/>
      <c r="AI58" s="7"/>
      <c r="AJ58" s="7"/>
      <c r="AK58" s="7"/>
      <c r="AL58" s="7"/>
      <c r="AM58" s="7"/>
    </row>
    <row r="59" spans="1:39" ht="24.95" customHeight="1" x14ac:dyDescent="0.25">
      <c r="A59" s="3">
        <v>101035701</v>
      </c>
      <c r="B59" s="4" t="s">
        <v>78</v>
      </c>
      <c r="C59" s="3" t="s">
        <v>31</v>
      </c>
      <c r="D59" s="5">
        <v>274550</v>
      </c>
      <c r="E59" s="5">
        <v>160950</v>
      </c>
      <c r="F59" s="5">
        <v>26750</v>
      </c>
      <c r="G59" s="5">
        <v>21400</v>
      </c>
      <c r="H59" s="3">
        <v>56000</v>
      </c>
      <c r="I59" s="5">
        <v>0</v>
      </c>
      <c r="J59" s="5">
        <v>0</v>
      </c>
      <c r="K59" s="6">
        <v>0</v>
      </c>
      <c r="L59" s="6">
        <v>83400</v>
      </c>
      <c r="M59" s="6">
        <v>0</v>
      </c>
      <c r="N59" s="6">
        <v>0</v>
      </c>
      <c r="O59" s="6">
        <v>0</v>
      </c>
      <c r="P59" s="5">
        <v>0</v>
      </c>
      <c r="Q59" s="5">
        <v>0</v>
      </c>
      <c r="R59" s="5">
        <v>0</v>
      </c>
      <c r="S59" s="5">
        <v>0</v>
      </c>
      <c r="T59" s="5">
        <v>0</v>
      </c>
      <c r="U59" s="5">
        <v>0</v>
      </c>
      <c r="V59" s="5">
        <v>0</v>
      </c>
      <c r="W59" s="5">
        <v>0</v>
      </c>
      <c r="X59" s="5">
        <v>0</v>
      </c>
      <c r="Y59" s="5">
        <v>0</v>
      </c>
      <c r="Z59" s="5">
        <v>1062820</v>
      </c>
      <c r="AA59" s="5">
        <v>1150800</v>
      </c>
      <c r="AB59" s="5">
        <v>816000</v>
      </c>
      <c r="AC59" s="5">
        <v>160500</v>
      </c>
      <c r="AD59" s="5">
        <f>VLOOKUP(A59,'[17]INFORME MARZO MED 2022'!$A$5:$H$539,8,0)</f>
        <v>662100</v>
      </c>
      <c r="AE59" s="7"/>
      <c r="AF59" s="7"/>
      <c r="AG59" s="7"/>
      <c r="AH59" s="7"/>
      <c r="AI59" s="7"/>
      <c r="AJ59" s="7"/>
      <c r="AK59" s="7"/>
      <c r="AL59" s="7"/>
      <c r="AM59" s="7"/>
    </row>
    <row r="60" spans="1:39" ht="24.95" customHeight="1" x14ac:dyDescent="0.25">
      <c r="A60" s="3">
        <v>101036301</v>
      </c>
      <c r="B60" s="4" t="s">
        <v>79</v>
      </c>
      <c r="C60" s="3" t="s">
        <v>31</v>
      </c>
      <c r="D60" s="5">
        <v>372690</v>
      </c>
      <c r="E60" s="5">
        <v>107000</v>
      </c>
      <c r="F60" s="5">
        <v>0</v>
      </c>
      <c r="G60" s="5">
        <v>0</v>
      </c>
      <c r="H60" s="3">
        <v>0</v>
      </c>
      <c r="I60" s="5">
        <v>0</v>
      </c>
      <c r="J60" s="5">
        <v>0</v>
      </c>
      <c r="K60" s="6">
        <v>0</v>
      </c>
      <c r="L60" s="6">
        <v>0</v>
      </c>
      <c r="M60" s="6">
        <v>0</v>
      </c>
      <c r="N60" s="6">
        <v>0</v>
      </c>
      <c r="O60" s="6">
        <v>0</v>
      </c>
      <c r="P60" s="5">
        <v>0</v>
      </c>
      <c r="Q60" s="5">
        <v>0</v>
      </c>
      <c r="R60" s="5">
        <v>0</v>
      </c>
      <c r="S60" s="5">
        <v>0</v>
      </c>
      <c r="T60" s="5">
        <v>0</v>
      </c>
      <c r="U60" s="5">
        <v>0</v>
      </c>
      <c r="V60" s="5">
        <v>0</v>
      </c>
      <c r="W60" s="5">
        <v>0</v>
      </c>
      <c r="X60" s="5">
        <v>0</v>
      </c>
      <c r="Y60" s="5">
        <v>0</v>
      </c>
      <c r="Z60" s="5">
        <v>29000</v>
      </c>
      <c r="AA60" s="5">
        <v>16000</v>
      </c>
      <c r="AB60" s="5">
        <v>4780000</v>
      </c>
      <c r="AC60" s="5">
        <v>661500</v>
      </c>
      <c r="AD60" s="5">
        <f>VLOOKUP(A60,'[17]INFORME MARZO MED 2022'!$A$5:$H$539,8,0)</f>
        <v>1172000</v>
      </c>
      <c r="AE60" s="7"/>
      <c r="AF60" s="7"/>
      <c r="AG60" s="7"/>
      <c r="AH60" s="7"/>
      <c r="AI60" s="7"/>
      <c r="AJ60" s="7"/>
      <c r="AK60" s="7"/>
      <c r="AL60" s="7"/>
      <c r="AM60" s="7"/>
    </row>
    <row r="61" spans="1:39" ht="24.95" customHeight="1" x14ac:dyDescent="0.25">
      <c r="A61" s="3">
        <v>101037701</v>
      </c>
      <c r="B61" s="4" t="s">
        <v>80</v>
      </c>
      <c r="C61" s="3" t="s">
        <v>25</v>
      </c>
      <c r="D61" s="5">
        <v>43440</v>
      </c>
      <c r="E61" s="5">
        <v>0</v>
      </c>
      <c r="F61" s="5">
        <v>81420</v>
      </c>
      <c r="G61" s="5">
        <v>20430</v>
      </c>
      <c r="H61" s="3">
        <v>0</v>
      </c>
      <c r="I61" s="5">
        <v>200610</v>
      </c>
      <c r="J61" s="5">
        <v>1140030</v>
      </c>
      <c r="K61" s="6">
        <v>3033870</v>
      </c>
      <c r="L61" s="6">
        <v>3716550</v>
      </c>
      <c r="M61" s="6">
        <v>1171910</v>
      </c>
      <c r="N61" s="6">
        <v>5226770</v>
      </c>
      <c r="O61" s="6">
        <v>1139360</v>
      </c>
      <c r="P61" s="5">
        <v>2102940</v>
      </c>
      <c r="Q61" s="5">
        <v>1612620</v>
      </c>
      <c r="R61" s="5">
        <v>1921350</v>
      </c>
      <c r="S61" s="5">
        <v>3141270</v>
      </c>
      <c r="T61" s="5">
        <v>3199890</v>
      </c>
      <c r="U61" s="5">
        <v>3636060</v>
      </c>
      <c r="V61" s="5">
        <v>3367410</v>
      </c>
      <c r="W61" s="5">
        <v>3227910</v>
      </c>
      <c r="X61" s="5">
        <v>2419110</v>
      </c>
      <c r="Y61" s="5">
        <v>1829580</v>
      </c>
      <c r="Z61" s="5">
        <v>2005470</v>
      </c>
      <c r="AA61" s="5">
        <v>1324380</v>
      </c>
      <c r="AB61" s="5">
        <v>914700</v>
      </c>
      <c r="AC61" s="5">
        <v>1007520</v>
      </c>
      <c r="AD61" s="5">
        <f>VLOOKUP(A61,'[17]INFORME MARZO MED 2022'!$A$5:$H$539,8,0)</f>
        <v>2963520</v>
      </c>
      <c r="AE61" s="7"/>
      <c r="AF61" s="7"/>
      <c r="AG61" s="7"/>
      <c r="AH61" s="7"/>
      <c r="AI61" s="7"/>
      <c r="AJ61" s="7"/>
      <c r="AK61" s="7"/>
      <c r="AL61" s="7"/>
      <c r="AM61" s="7"/>
    </row>
    <row r="62" spans="1:39" ht="24.95" customHeight="1" x14ac:dyDescent="0.25">
      <c r="A62" s="3">
        <v>101037801</v>
      </c>
      <c r="B62" s="4" t="s">
        <v>81</v>
      </c>
      <c r="C62" s="3" t="s">
        <v>31</v>
      </c>
      <c r="D62" s="5">
        <v>0</v>
      </c>
      <c r="E62" s="5">
        <v>0</v>
      </c>
      <c r="F62" s="5">
        <v>0</v>
      </c>
      <c r="G62" s="5">
        <v>0</v>
      </c>
      <c r="H62" s="3">
        <v>367350</v>
      </c>
      <c r="I62" s="5">
        <v>0</v>
      </c>
      <c r="J62" s="5">
        <v>0</v>
      </c>
      <c r="K62" s="6">
        <v>0</v>
      </c>
      <c r="L62" s="6">
        <v>0</v>
      </c>
      <c r="M62" s="6">
        <v>0</v>
      </c>
      <c r="N62" s="6">
        <v>0</v>
      </c>
      <c r="O62" s="6">
        <v>0</v>
      </c>
      <c r="P62" s="5">
        <v>0</v>
      </c>
      <c r="Q62" s="5">
        <v>0</v>
      </c>
      <c r="R62" s="5">
        <v>0</v>
      </c>
      <c r="S62" s="5">
        <v>0</v>
      </c>
      <c r="T62" s="5">
        <v>0</v>
      </c>
      <c r="U62" s="5">
        <v>0</v>
      </c>
      <c r="V62" s="5">
        <v>0</v>
      </c>
      <c r="W62" s="5">
        <v>0</v>
      </c>
      <c r="X62" s="5">
        <v>0</v>
      </c>
      <c r="Y62" s="5">
        <v>0</v>
      </c>
      <c r="Z62" s="5">
        <v>0</v>
      </c>
      <c r="AA62" s="5">
        <v>0</v>
      </c>
      <c r="AB62" s="5">
        <v>0</v>
      </c>
      <c r="AC62" s="5">
        <v>0</v>
      </c>
      <c r="AD62" s="5">
        <f>VLOOKUP(A62,'[17]INFORME MARZO MED 2022'!$A$5:$H$539,8,0)</f>
        <v>0</v>
      </c>
      <c r="AE62" s="7"/>
      <c r="AF62" s="7"/>
      <c r="AG62" s="7"/>
      <c r="AH62" s="7"/>
      <c r="AI62" s="7"/>
      <c r="AJ62" s="7"/>
      <c r="AK62" s="7"/>
      <c r="AL62" s="7"/>
      <c r="AM62" s="7"/>
    </row>
    <row r="63" spans="1:39" ht="24.95" customHeight="1" x14ac:dyDescent="0.25">
      <c r="A63" s="3">
        <v>101037901</v>
      </c>
      <c r="B63" s="4" t="s">
        <v>82</v>
      </c>
      <c r="C63" s="3" t="s">
        <v>25</v>
      </c>
      <c r="D63" s="5">
        <v>199920</v>
      </c>
      <c r="E63" s="5">
        <v>1840580</v>
      </c>
      <c r="F63" s="5">
        <v>1080800</v>
      </c>
      <c r="G63" s="5">
        <v>1058840</v>
      </c>
      <c r="H63" s="3">
        <v>0</v>
      </c>
      <c r="I63" s="5">
        <v>658280</v>
      </c>
      <c r="J63" s="5">
        <v>1248320</v>
      </c>
      <c r="K63" s="6">
        <v>4650800</v>
      </c>
      <c r="L63" s="6">
        <v>9965420</v>
      </c>
      <c r="M63" s="6">
        <v>5237940</v>
      </c>
      <c r="N63" s="6">
        <v>5660540</v>
      </c>
      <c r="O63" s="6">
        <v>1166360</v>
      </c>
      <c r="P63" s="5">
        <v>2117900</v>
      </c>
      <c r="Q63" s="5">
        <v>3333840</v>
      </c>
      <c r="R63" s="5">
        <v>4103720</v>
      </c>
      <c r="S63" s="5">
        <v>5349980</v>
      </c>
      <c r="T63" s="5">
        <v>3392560</v>
      </c>
      <c r="U63" s="5">
        <v>4145580</v>
      </c>
      <c r="V63" s="5">
        <v>3661560</v>
      </c>
      <c r="W63" s="5">
        <v>3029520</v>
      </c>
      <c r="X63" s="5">
        <v>1773900</v>
      </c>
      <c r="Y63" s="5">
        <v>841020</v>
      </c>
      <c r="Z63" s="5">
        <v>145080</v>
      </c>
      <c r="AA63" s="5">
        <v>0</v>
      </c>
      <c r="AB63" s="5">
        <v>0</v>
      </c>
      <c r="AC63" s="5">
        <v>0</v>
      </c>
      <c r="AD63" s="5">
        <f>VLOOKUP(A63,'[17]INFORME MARZO MED 2022'!$A$5:$H$539,8,0)</f>
        <v>0</v>
      </c>
      <c r="AE63" s="7"/>
      <c r="AF63" s="7"/>
      <c r="AG63" s="7"/>
      <c r="AH63" s="7"/>
      <c r="AI63" s="7"/>
      <c r="AJ63" s="7"/>
      <c r="AK63" s="7"/>
      <c r="AL63" s="7"/>
      <c r="AM63" s="7"/>
    </row>
    <row r="64" spans="1:39" ht="24.95" customHeight="1" x14ac:dyDescent="0.25">
      <c r="A64" s="3">
        <v>101038201</v>
      </c>
      <c r="B64" s="4" t="s">
        <v>83</v>
      </c>
      <c r="C64" s="3" t="s">
        <v>31</v>
      </c>
      <c r="D64" s="5">
        <v>2317400</v>
      </c>
      <c r="E64" s="5">
        <v>1636000</v>
      </c>
      <c r="F64" s="5">
        <v>253000</v>
      </c>
      <c r="G64" s="5">
        <v>126000</v>
      </c>
      <c r="H64" s="3">
        <v>807920</v>
      </c>
      <c r="I64" s="5">
        <v>0</v>
      </c>
      <c r="J64" s="5">
        <v>0</v>
      </c>
      <c r="K64" s="6">
        <v>0</v>
      </c>
      <c r="L64" s="6">
        <v>3875000</v>
      </c>
      <c r="M64" s="6">
        <v>10840000</v>
      </c>
      <c r="N64" s="6">
        <v>10199000</v>
      </c>
      <c r="O64" s="6">
        <v>2132000</v>
      </c>
      <c r="P64" s="5">
        <v>3372000</v>
      </c>
      <c r="Q64" s="5">
        <v>2459000</v>
      </c>
      <c r="R64" s="5">
        <v>3101000</v>
      </c>
      <c r="S64" s="5">
        <v>2676000</v>
      </c>
      <c r="T64" s="5">
        <v>46000</v>
      </c>
      <c r="U64" s="5">
        <v>0</v>
      </c>
      <c r="V64" s="5">
        <v>0</v>
      </c>
      <c r="W64" s="5">
        <v>3637000</v>
      </c>
      <c r="X64" s="5">
        <v>718000</v>
      </c>
      <c r="Y64" s="5">
        <v>40000</v>
      </c>
      <c r="Z64" s="5">
        <v>0</v>
      </c>
      <c r="AA64" s="5">
        <v>0</v>
      </c>
      <c r="AB64" s="5">
        <v>0</v>
      </c>
      <c r="AC64" s="5">
        <v>0</v>
      </c>
      <c r="AD64" s="5">
        <f>VLOOKUP(A64,'[17]INFORME MARZO MED 2022'!$A$5:$H$539,8,0)</f>
        <v>0</v>
      </c>
      <c r="AE64" s="7"/>
      <c r="AF64" s="7"/>
      <c r="AG64" s="7"/>
      <c r="AH64" s="7"/>
      <c r="AI64" s="7"/>
      <c r="AJ64" s="7"/>
      <c r="AK64" s="7"/>
      <c r="AL64" s="7"/>
      <c r="AM64" s="7"/>
    </row>
    <row r="65" spans="1:39" ht="24.95" customHeight="1" x14ac:dyDescent="0.25">
      <c r="A65" s="3">
        <v>101038801</v>
      </c>
      <c r="B65" s="4" t="s">
        <v>84</v>
      </c>
      <c r="C65" s="3" t="s">
        <v>25</v>
      </c>
      <c r="D65" s="5">
        <v>655880</v>
      </c>
      <c r="E65" s="5">
        <v>561670</v>
      </c>
      <c r="F65" s="5">
        <v>400660</v>
      </c>
      <c r="G65" s="5">
        <v>397060</v>
      </c>
      <c r="H65" s="3">
        <v>36000</v>
      </c>
      <c r="I65" s="5">
        <v>352260</v>
      </c>
      <c r="J65" s="5">
        <v>193800</v>
      </c>
      <c r="K65" s="6">
        <v>1283060</v>
      </c>
      <c r="L65" s="6">
        <v>1597640</v>
      </c>
      <c r="M65" s="6">
        <v>910940</v>
      </c>
      <c r="N65" s="6">
        <v>1058760</v>
      </c>
      <c r="O65" s="6">
        <v>251360</v>
      </c>
      <c r="P65" s="5">
        <v>472020</v>
      </c>
      <c r="Q65" s="5">
        <v>412060</v>
      </c>
      <c r="R65" s="5">
        <v>402400</v>
      </c>
      <c r="S65" s="5">
        <v>46980</v>
      </c>
      <c r="T65" s="5">
        <v>36680</v>
      </c>
      <c r="U65" s="5">
        <v>0</v>
      </c>
      <c r="V65" s="5">
        <v>438120</v>
      </c>
      <c r="W65" s="5">
        <v>428700</v>
      </c>
      <c r="X65" s="5">
        <v>264720</v>
      </c>
      <c r="Y65" s="5">
        <v>138660</v>
      </c>
      <c r="Z65" s="5">
        <v>785160</v>
      </c>
      <c r="AA65" s="5">
        <v>794320</v>
      </c>
      <c r="AB65" s="5">
        <v>516000</v>
      </c>
      <c r="AC65" s="5">
        <v>101000</v>
      </c>
      <c r="AD65" s="5">
        <f>VLOOKUP(A65,'[17]INFORME MARZO MED 2022'!$A$5:$H$539,8,0)</f>
        <v>323000</v>
      </c>
      <c r="AE65" s="7"/>
      <c r="AF65" s="7"/>
      <c r="AG65" s="7"/>
      <c r="AH65" s="7"/>
      <c r="AI65" s="7"/>
      <c r="AJ65" s="7"/>
      <c r="AK65" s="7"/>
      <c r="AL65" s="7"/>
      <c r="AM65" s="7"/>
    </row>
    <row r="66" spans="1:39" ht="24.95" customHeight="1" x14ac:dyDescent="0.25">
      <c r="A66" s="3">
        <v>101042601</v>
      </c>
      <c r="B66" s="4" t="s">
        <v>85</v>
      </c>
      <c r="C66" s="3" t="s">
        <v>31</v>
      </c>
      <c r="D66" s="5">
        <v>131700</v>
      </c>
      <c r="E66" s="5">
        <v>46700</v>
      </c>
      <c r="F66" s="5">
        <v>8200</v>
      </c>
      <c r="G66" s="5">
        <v>1200</v>
      </c>
      <c r="H66" s="3">
        <v>359860</v>
      </c>
      <c r="I66" s="5">
        <v>0</v>
      </c>
      <c r="J66" s="5">
        <v>112500</v>
      </c>
      <c r="K66" s="6">
        <v>0</v>
      </c>
      <c r="L66" s="6">
        <v>0</v>
      </c>
      <c r="M66" s="6">
        <v>0</v>
      </c>
      <c r="N66" s="6">
        <v>141000</v>
      </c>
      <c r="O66" s="6">
        <v>0</v>
      </c>
      <c r="P66" s="5">
        <v>0</v>
      </c>
      <c r="Q66" s="5">
        <v>0</v>
      </c>
      <c r="R66" s="5">
        <v>0</v>
      </c>
      <c r="S66" s="5">
        <v>0</v>
      </c>
      <c r="T66" s="5">
        <v>0</v>
      </c>
      <c r="U66" s="5">
        <v>0</v>
      </c>
      <c r="V66" s="5">
        <v>336500</v>
      </c>
      <c r="W66" s="5">
        <v>389000</v>
      </c>
      <c r="X66" s="5">
        <v>90750</v>
      </c>
      <c r="Y66" s="5">
        <v>18000</v>
      </c>
      <c r="Z66" s="5">
        <v>398800</v>
      </c>
      <c r="AA66" s="5">
        <v>982800</v>
      </c>
      <c r="AB66" s="5">
        <v>939000</v>
      </c>
      <c r="AC66" s="5">
        <v>427200</v>
      </c>
      <c r="AD66" s="5">
        <f>VLOOKUP(A66,'[17]INFORME MARZO MED 2022'!$A$5:$H$539,8,0)</f>
        <v>531350</v>
      </c>
      <c r="AE66" s="7"/>
      <c r="AF66" s="7"/>
      <c r="AG66" s="7"/>
      <c r="AH66" s="7"/>
      <c r="AI66" s="7"/>
      <c r="AJ66" s="7"/>
      <c r="AK66" s="7"/>
      <c r="AL66" s="7"/>
      <c r="AM66" s="7"/>
    </row>
    <row r="67" spans="1:39" ht="24.95" customHeight="1" x14ac:dyDescent="0.25">
      <c r="A67" s="3">
        <v>101042701</v>
      </c>
      <c r="B67" s="4" t="s">
        <v>86</v>
      </c>
      <c r="C67" s="3" t="s">
        <v>31</v>
      </c>
      <c r="D67" s="5">
        <v>109350</v>
      </c>
      <c r="E67" s="5">
        <v>83550</v>
      </c>
      <c r="F67" s="5">
        <v>70750</v>
      </c>
      <c r="G67" s="5">
        <v>63300</v>
      </c>
      <c r="H67" s="3">
        <v>0</v>
      </c>
      <c r="I67" s="5">
        <v>2900</v>
      </c>
      <c r="J67" s="5">
        <v>58000</v>
      </c>
      <c r="K67" s="6">
        <v>0</v>
      </c>
      <c r="L67" s="6">
        <v>0</v>
      </c>
      <c r="M67" s="6">
        <v>0</v>
      </c>
      <c r="N67" s="6">
        <v>35450</v>
      </c>
      <c r="O67" s="6">
        <v>6800</v>
      </c>
      <c r="P67" s="5">
        <v>10000</v>
      </c>
      <c r="Q67" s="5">
        <v>5450</v>
      </c>
      <c r="R67" s="5">
        <v>1850</v>
      </c>
      <c r="S67" s="5">
        <v>0</v>
      </c>
      <c r="T67" s="5">
        <v>0</v>
      </c>
      <c r="U67" s="5">
        <v>0</v>
      </c>
      <c r="V67" s="5">
        <v>172800</v>
      </c>
      <c r="W67" s="5">
        <v>142000</v>
      </c>
      <c r="X67" s="5">
        <v>101150</v>
      </c>
      <c r="Y67" s="5">
        <v>79800</v>
      </c>
      <c r="Z67" s="5">
        <v>156050</v>
      </c>
      <c r="AA67" s="5">
        <v>494500</v>
      </c>
      <c r="AB67" s="5">
        <v>485600</v>
      </c>
      <c r="AC67" s="5">
        <v>231800</v>
      </c>
      <c r="AD67" s="5">
        <f>VLOOKUP(A67,'[17]INFORME MARZO MED 2022'!$A$5:$H$539,8,0)</f>
        <v>319950</v>
      </c>
      <c r="AE67" s="7"/>
      <c r="AF67" s="7"/>
      <c r="AG67" s="7"/>
      <c r="AH67" s="7"/>
      <c r="AI67" s="7"/>
      <c r="AJ67" s="7"/>
      <c r="AK67" s="7"/>
      <c r="AL67" s="7"/>
      <c r="AM67" s="7"/>
    </row>
    <row r="68" spans="1:39" ht="24.95" customHeight="1" x14ac:dyDescent="0.25">
      <c r="A68" s="3">
        <v>101043001</v>
      </c>
      <c r="B68" s="4" t="s">
        <v>87</v>
      </c>
      <c r="C68" s="3" t="s">
        <v>31</v>
      </c>
      <c r="D68" s="5">
        <v>0</v>
      </c>
      <c r="E68" s="5">
        <v>0</v>
      </c>
      <c r="F68" s="5">
        <v>0</v>
      </c>
      <c r="G68" s="5">
        <v>0</v>
      </c>
      <c r="H68" s="3">
        <v>48100</v>
      </c>
      <c r="I68" s="5">
        <v>0</v>
      </c>
      <c r="J68" s="5">
        <v>0</v>
      </c>
      <c r="K68" s="6">
        <v>0</v>
      </c>
      <c r="L68" s="6">
        <v>0</v>
      </c>
      <c r="M68" s="6">
        <v>0</v>
      </c>
      <c r="N68" s="6">
        <v>0</v>
      </c>
      <c r="O68" s="6">
        <v>0</v>
      </c>
      <c r="P68" s="5">
        <v>0</v>
      </c>
      <c r="Q68" s="5">
        <v>0</v>
      </c>
      <c r="R68" s="5">
        <v>0</v>
      </c>
      <c r="S68" s="5">
        <v>0</v>
      </c>
      <c r="T68" s="5">
        <v>0</v>
      </c>
      <c r="U68" s="5">
        <v>0</v>
      </c>
      <c r="V68" s="5">
        <v>0</v>
      </c>
      <c r="W68" s="5">
        <v>0</v>
      </c>
      <c r="X68" s="5">
        <v>0</v>
      </c>
      <c r="Y68" s="5">
        <v>0</v>
      </c>
      <c r="Z68" s="5">
        <v>52950</v>
      </c>
      <c r="AA68" s="5">
        <v>71325</v>
      </c>
      <c r="AB68" s="5">
        <v>72050</v>
      </c>
      <c r="AC68" s="5">
        <v>32900</v>
      </c>
      <c r="AD68" s="5">
        <f>VLOOKUP(A68,'[17]INFORME MARZO MED 2022'!$A$5:$H$539,8,0)</f>
        <v>49350</v>
      </c>
      <c r="AE68" s="7"/>
      <c r="AF68" s="7"/>
      <c r="AG68" s="7"/>
      <c r="AH68" s="7"/>
      <c r="AI68" s="7"/>
      <c r="AJ68" s="7"/>
      <c r="AK68" s="7"/>
      <c r="AL68" s="7"/>
      <c r="AM68" s="7"/>
    </row>
    <row r="69" spans="1:39" ht="24.95" customHeight="1" x14ac:dyDescent="0.25">
      <c r="A69" s="3">
        <v>101043501</v>
      </c>
      <c r="B69" s="4" t="s">
        <v>88</v>
      </c>
      <c r="C69" s="3" t="s">
        <v>25</v>
      </c>
      <c r="D69" s="5">
        <v>1198000</v>
      </c>
      <c r="E69" s="5">
        <v>1013000</v>
      </c>
      <c r="F69" s="5">
        <v>688000</v>
      </c>
      <c r="G69" s="5">
        <v>677000</v>
      </c>
      <c r="H69" s="3">
        <v>0</v>
      </c>
      <c r="I69" s="5">
        <v>231000</v>
      </c>
      <c r="J69" s="5">
        <v>502000</v>
      </c>
      <c r="K69" s="6">
        <v>32000</v>
      </c>
      <c r="L69" s="6">
        <v>926000</v>
      </c>
      <c r="M69" s="6">
        <v>420000</v>
      </c>
      <c r="N69" s="6">
        <v>136400</v>
      </c>
      <c r="O69" s="6">
        <v>32000</v>
      </c>
      <c r="P69" s="5">
        <v>32000</v>
      </c>
      <c r="Q69" s="5">
        <v>0</v>
      </c>
      <c r="R69" s="5">
        <v>0</v>
      </c>
      <c r="S69" s="5">
        <v>55000</v>
      </c>
      <c r="T69" s="5">
        <v>18000</v>
      </c>
      <c r="U69" s="5">
        <v>1490000</v>
      </c>
      <c r="V69" s="5">
        <v>1532000</v>
      </c>
      <c r="W69" s="5">
        <v>1008000</v>
      </c>
      <c r="X69" s="5">
        <v>0</v>
      </c>
      <c r="Y69" s="5">
        <v>485000</v>
      </c>
      <c r="Z69" s="5">
        <v>113000</v>
      </c>
      <c r="AA69" s="5">
        <v>19000</v>
      </c>
      <c r="AB69" s="5">
        <v>2880800</v>
      </c>
      <c r="AC69" s="5">
        <v>1014200</v>
      </c>
      <c r="AD69" s="5">
        <f>VLOOKUP(A69,'[17]INFORME MARZO MED 2022'!$A$5:$H$539,8,0)</f>
        <v>763620</v>
      </c>
      <c r="AE69" s="7"/>
      <c r="AF69" s="7"/>
      <c r="AG69" s="7"/>
      <c r="AH69" s="7"/>
      <c r="AI69" s="7"/>
      <c r="AJ69" s="7"/>
      <c r="AK69" s="7"/>
      <c r="AL69" s="7"/>
      <c r="AM69" s="7"/>
    </row>
    <row r="70" spans="1:39" ht="24.95" customHeight="1" x14ac:dyDescent="0.25">
      <c r="A70" s="3">
        <v>101044101</v>
      </c>
      <c r="B70" s="4" t="s">
        <v>89</v>
      </c>
      <c r="C70" s="3" t="s">
        <v>31</v>
      </c>
      <c r="D70" s="5">
        <v>0</v>
      </c>
      <c r="E70" s="5">
        <v>0</v>
      </c>
      <c r="F70" s="5">
        <v>0</v>
      </c>
      <c r="G70" s="5">
        <v>0</v>
      </c>
      <c r="H70" s="3">
        <v>452000</v>
      </c>
      <c r="I70" s="5">
        <v>0</v>
      </c>
      <c r="J70" s="5">
        <v>0</v>
      </c>
      <c r="K70" s="6">
        <v>0</v>
      </c>
      <c r="L70" s="6">
        <v>0</v>
      </c>
      <c r="M70" s="6">
        <v>0</v>
      </c>
      <c r="N70" s="6">
        <v>0</v>
      </c>
      <c r="O70" s="6">
        <v>0</v>
      </c>
      <c r="P70" s="5">
        <v>0</v>
      </c>
      <c r="Q70" s="5">
        <v>0</v>
      </c>
      <c r="R70" s="5">
        <v>0</v>
      </c>
      <c r="S70" s="5">
        <v>0</v>
      </c>
      <c r="T70" s="5">
        <v>0</v>
      </c>
      <c r="U70" s="5">
        <v>0</v>
      </c>
      <c r="V70" s="5">
        <v>0</v>
      </c>
      <c r="W70" s="5">
        <v>0</v>
      </c>
      <c r="X70" s="5">
        <v>0</v>
      </c>
      <c r="Y70" s="5">
        <v>0</v>
      </c>
      <c r="Z70" s="5">
        <v>5100</v>
      </c>
      <c r="AA70" s="5">
        <v>33742</v>
      </c>
      <c r="AB70" s="5">
        <v>59561</v>
      </c>
      <c r="AC70" s="5">
        <v>35620</v>
      </c>
      <c r="AD70" s="5">
        <f>VLOOKUP(A70,'[17]INFORME MARZO MED 2022'!$A$5:$H$539,8,0)</f>
        <v>9720</v>
      </c>
      <c r="AE70" s="7"/>
      <c r="AF70" s="7"/>
      <c r="AG70" s="7"/>
      <c r="AH70" s="7"/>
      <c r="AI70" s="7"/>
      <c r="AJ70" s="7"/>
      <c r="AK70" s="7"/>
      <c r="AL70" s="7"/>
      <c r="AM70" s="7"/>
    </row>
    <row r="71" spans="1:39" ht="24.95" customHeight="1" x14ac:dyDescent="0.25">
      <c r="A71" s="3">
        <v>101048601</v>
      </c>
      <c r="B71" s="4" t="s">
        <v>90</v>
      </c>
      <c r="C71" s="3" t="s">
        <v>31</v>
      </c>
      <c r="D71" s="5">
        <v>0</v>
      </c>
      <c r="E71" s="5">
        <v>0</v>
      </c>
      <c r="F71" s="5">
        <v>0</v>
      </c>
      <c r="G71" s="5">
        <v>0</v>
      </c>
      <c r="H71" s="3">
        <v>0</v>
      </c>
      <c r="I71" s="5">
        <v>0</v>
      </c>
      <c r="J71" s="5">
        <v>0</v>
      </c>
      <c r="K71" s="6">
        <v>0</v>
      </c>
      <c r="L71" s="6">
        <v>0</v>
      </c>
      <c r="M71" s="6">
        <v>0</v>
      </c>
      <c r="N71" s="6">
        <v>0</v>
      </c>
      <c r="O71" s="6">
        <v>0</v>
      </c>
      <c r="P71" s="5">
        <v>0</v>
      </c>
      <c r="Q71" s="5">
        <v>0</v>
      </c>
      <c r="R71" s="5">
        <v>0</v>
      </c>
      <c r="S71" s="5">
        <v>0</v>
      </c>
      <c r="T71" s="5">
        <v>0</v>
      </c>
      <c r="U71" s="5">
        <v>0</v>
      </c>
      <c r="V71" s="5">
        <v>0</v>
      </c>
      <c r="W71" s="5">
        <v>0</v>
      </c>
      <c r="X71" s="5">
        <v>0</v>
      </c>
      <c r="Y71" s="5">
        <v>0</v>
      </c>
      <c r="Z71" s="5">
        <v>0</v>
      </c>
      <c r="AA71" s="5">
        <v>2406500</v>
      </c>
      <c r="AB71" s="5">
        <v>2227000</v>
      </c>
      <c r="AC71" s="5">
        <v>1211000</v>
      </c>
      <c r="AD71" s="5">
        <f>VLOOKUP(A71,'[17]INFORME MARZO MED 2022'!$A$5:$H$539,8,0)</f>
        <v>787500</v>
      </c>
      <c r="AE71" s="7"/>
      <c r="AF71" s="7"/>
      <c r="AG71" s="7"/>
      <c r="AH71" s="7"/>
      <c r="AI71" s="7"/>
      <c r="AJ71" s="7"/>
      <c r="AK71" s="7"/>
      <c r="AL71" s="7"/>
      <c r="AM71" s="7"/>
    </row>
    <row r="72" spans="1:39" ht="24.95" customHeight="1" x14ac:dyDescent="0.25">
      <c r="A72" s="3">
        <v>101051101</v>
      </c>
      <c r="B72" s="4" t="s">
        <v>91</v>
      </c>
      <c r="C72" s="3" t="s">
        <v>25</v>
      </c>
      <c r="D72" s="5">
        <v>0</v>
      </c>
      <c r="E72" s="5">
        <v>0</v>
      </c>
      <c r="F72" s="5">
        <v>513900</v>
      </c>
      <c r="G72" s="5">
        <v>316800</v>
      </c>
      <c r="H72" s="3">
        <v>0</v>
      </c>
      <c r="I72" s="5">
        <v>918750</v>
      </c>
      <c r="J72" s="5">
        <v>2845500</v>
      </c>
      <c r="K72" s="6">
        <v>208020</v>
      </c>
      <c r="L72" s="6">
        <v>2970690</v>
      </c>
      <c r="M72" s="6">
        <v>7683660</v>
      </c>
      <c r="N72" s="6">
        <v>7301300</v>
      </c>
      <c r="O72" s="6">
        <v>1629170</v>
      </c>
      <c r="P72" s="5">
        <v>2003180</v>
      </c>
      <c r="Q72" s="5">
        <v>2965760</v>
      </c>
      <c r="R72" s="5">
        <v>3206580</v>
      </c>
      <c r="S72" s="5">
        <v>8114060</v>
      </c>
      <c r="T72" s="5">
        <v>3087340</v>
      </c>
      <c r="U72" s="5">
        <v>9222750</v>
      </c>
      <c r="V72" s="5">
        <v>8451120</v>
      </c>
      <c r="W72" s="5">
        <v>8324250</v>
      </c>
      <c r="X72" s="5">
        <v>6969720</v>
      </c>
      <c r="Y72" s="5">
        <v>5253690</v>
      </c>
      <c r="Z72" s="5">
        <v>5538240</v>
      </c>
      <c r="AA72" s="5">
        <v>4729920</v>
      </c>
      <c r="AB72" s="5">
        <v>4082580</v>
      </c>
      <c r="AC72" s="5">
        <v>436740</v>
      </c>
      <c r="AD72" s="5">
        <f>VLOOKUP(A72,'[17]INFORME MARZO MED 2022'!$A$5:$H$539,8,0)</f>
        <v>2737050</v>
      </c>
      <c r="AE72" s="7"/>
      <c r="AF72" s="7"/>
      <c r="AG72" s="7"/>
      <c r="AH72" s="7"/>
      <c r="AI72" s="7"/>
      <c r="AJ72" s="7"/>
      <c r="AK72" s="7"/>
      <c r="AL72" s="7"/>
      <c r="AM72" s="7"/>
    </row>
    <row r="73" spans="1:39" ht="24.95" customHeight="1" x14ac:dyDescent="0.25">
      <c r="A73" s="3">
        <v>101052301</v>
      </c>
      <c r="B73" s="4" t="s">
        <v>92</v>
      </c>
      <c r="C73" s="3" t="s">
        <v>25</v>
      </c>
      <c r="D73" s="5">
        <v>149600</v>
      </c>
      <c r="E73" s="5">
        <v>118600</v>
      </c>
      <c r="F73" s="5">
        <v>63700</v>
      </c>
      <c r="G73" s="5">
        <v>47700</v>
      </c>
      <c r="H73" s="3">
        <v>0</v>
      </c>
      <c r="I73" s="5">
        <v>119100</v>
      </c>
      <c r="J73" s="5">
        <v>34800</v>
      </c>
      <c r="K73" s="6">
        <v>186900</v>
      </c>
      <c r="L73" s="6">
        <v>548500</v>
      </c>
      <c r="M73" s="6">
        <v>502300</v>
      </c>
      <c r="N73" s="6">
        <v>519800</v>
      </c>
      <c r="O73" s="6">
        <v>112200</v>
      </c>
      <c r="P73" s="5">
        <v>132400</v>
      </c>
      <c r="Q73" s="5">
        <v>428400</v>
      </c>
      <c r="R73" s="5">
        <v>548100</v>
      </c>
      <c r="S73" s="5">
        <v>586200</v>
      </c>
      <c r="T73" s="5">
        <v>165100</v>
      </c>
      <c r="U73" s="5">
        <v>117800</v>
      </c>
      <c r="V73" s="5">
        <v>85600</v>
      </c>
      <c r="W73" s="5">
        <v>6000</v>
      </c>
      <c r="X73" s="5">
        <v>0</v>
      </c>
      <c r="Y73" s="5">
        <v>0</v>
      </c>
      <c r="Z73" s="5">
        <v>0</v>
      </c>
      <c r="AA73" s="5">
        <v>0</v>
      </c>
      <c r="AB73" s="5">
        <v>0</v>
      </c>
      <c r="AC73" s="5">
        <v>0</v>
      </c>
      <c r="AD73" s="5">
        <f>VLOOKUP(A73,'[17]INFORME MARZO MED 2022'!$A$5:$H$539,8,0)</f>
        <v>0</v>
      </c>
      <c r="AE73" s="7"/>
      <c r="AF73" s="7"/>
      <c r="AG73" s="7"/>
      <c r="AH73" s="7"/>
      <c r="AI73" s="7"/>
      <c r="AJ73" s="7"/>
      <c r="AK73" s="7"/>
      <c r="AL73" s="7"/>
      <c r="AM73" s="7"/>
    </row>
    <row r="74" spans="1:39" ht="24.95" customHeight="1" x14ac:dyDescent="0.25">
      <c r="A74" s="3">
        <v>101053901</v>
      </c>
      <c r="B74" s="4" t="s">
        <v>93</v>
      </c>
      <c r="C74" s="3" t="s">
        <v>31</v>
      </c>
      <c r="D74" s="5">
        <v>268450</v>
      </c>
      <c r="E74" s="5">
        <v>227550</v>
      </c>
      <c r="F74" s="5">
        <v>153600</v>
      </c>
      <c r="G74" s="5">
        <v>143100</v>
      </c>
      <c r="H74" s="3">
        <v>41000</v>
      </c>
      <c r="I74" s="5">
        <v>60200</v>
      </c>
      <c r="J74" s="5">
        <v>0</v>
      </c>
      <c r="K74" s="6">
        <v>43850</v>
      </c>
      <c r="L74" s="6">
        <v>35300</v>
      </c>
      <c r="M74" s="6">
        <v>7800</v>
      </c>
      <c r="N74" s="6">
        <v>1700</v>
      </c>
      <c r="O74" s="6">
        <v>0</v>
      </c>
      <c r="P74" s="5">
        <v>0</v>
      </c>
      <c r="Q74" s="5">
        <v>0</v>
      </c>
      <c r="R74" s="5">
        <v>0</v>
      </c>
      <c r="S74" s="5">
        <v>0</v>
      </c>
      <c r="T74" s="5">
        <v>0</v>
      </c>
      <c r="U74" s="5">
        <v>0</v>
      </c>
      <c r="V74" s="5">
        <v>0</v>
      </c>
      <c r="W74" s="5">
        <v>0</v>
      </c>
      <c r="X74" s="5">
        <v>0</v>
      </c>
      <c r="Y74" s="5">
        <v>0</v>
      </c>
      <c r="Z74" s="5">
        <v>0</v>
      </c>
      <c r="AA74" s="5">
        <v>0</v>
      </c>
      <c r="AB74" s="5">
        <v>0</v>
      </c>
      <c r="AC74" s="5">
        <v>0</v>
      </c>
      <c r="AD74" s="5">
        <f>VLOOKUP(A74,'[17]INFORME MARZO MED 2022'!$A$5:$H$539,8,0)</f>
        <v>0</v>
      </c>
      <c r="AE74" s="7"/>
      <c r="AF74" s="7"/>
      <c r="AG74" s="7"/>
      <c r="AH74" s="7"/>
      <c r="AI74" s="7"/>
      <c r="AJ74" s="7"/>
      <c r="AK74" s="7"/>
      <c r="AL74" s="7"/>
      <c r="AM74" s="7"/>
    </row>
    <row r="75" spans="1:39" ht="24.95" customHeight="1" x14ac:dyDescent="0.25">
      <c r="A75" s="3">
        <v>101054001</v>
      </c>
      <c r="B75" s="4" t="s">
        <v>94</v>
      </c>
      <c r="C75" s="3" t="s">
        <v>25</v>
      </c>
      <c r="D75" s="5">
        <v>991900</v>
      </c>
      <c r="E75" s="5">
        <v>909800</v>
      </c>
      <c r="F75" s="5">
        <v>810400</v>
      </c>
      <c r="G75" s="5">
        <v>797500</v>
      </c>
      <c r="H75" s="3">
        <v>100400</v>
      </c>
      <c r="I75" s="5">
        <v>736050</v>
      </c>
      <c r="J75" s="5">
        <v>6400</v>
      </c>
      <c r="K75" s="6">
        <v>1921650</v>
      </c>
      <c r="L75" s="6">
        <v>2787550</v>
      </c>
      <c r="M75" s="6">
        <v>1380500</v>
      </c>
      <c r="N75" s="6">
        <v>1383200</v>
      </c>
      <c r="O75" s="6">
        <v>301000</v>
      </c>
      <c r="P75" s="5">
        <v>423300</v>
      </c>
      <c r="Q75" s="5">
        <v>344600</v>
      </c>
      <c r="R75" s="5">
        <v>329300</v>
      </c>
      <c r="S75" s="5">
        <v>276500</v>
      </c>
      <c r="T75" s="5">
        <v>36100</v>
      </c>
      <c r="U75" s="5">
        <v>20000</v>
      </c>
      <c r="V75" s="5">
        <v>19200</v>
      </c>
      <c r="W75" s="5">
        <v>25600</v>
      </c>
      <c r="X75" s="5">
        <v>25600</v>
      </c>
      <c r="Y75" s="5">
        <v>25600</v>
      </c>
      <c r="Z75" s="5">
        <v>700</v>
      </c>
      <c r="AA75" s="5">
        <v>0</v>
      </c>
      <c r="AB75" s="5">
        <v>381900</v>
      </c>
      <c r="AC75" s="5">
        <v>675200</v>
      </c>
      <c r="AD75" s="5">
        <f>VLOOKUP(A75,'[17]INFORME MARZO MED 2022'!$A$5:$H$539,8,0)</f>
        <v>567700</v>
      </c>
      <c r="AE75" s="7"/>
      <c r="AF75" s="7"/>
      <c r="AG75" s="7"/>
      <c r="AH75" s="7"/>
      <c r="AI75" s="7"/>
      <c r="AJ75" s="7"/>
      <c r="AK75" s="7"/>
      <c r="AL75" s="7"/>
      <c r="AM75" s="7"/>
    </row>
    <row r="76" spans="1:39" ht="24.95" customHeight="1" x14ac:dyDescent="0.25">
      <c r="A76" s="3">
        <v>101057701</v>
      </c>
      <c r="B76" s="4" t="s">
        <v>95</v>
      </c>
      <c r="C76" s="3" t="s">
        <v>25</v>
      </c>
      <c r="D76" s="5">
        <v>8540000</v>
      </c>
      <c r="E76" s="5">
        <v>7719000</v>
      </c>
      <c r="F76" s="5">
        <v>6730000</v>
      </c>
      <c r="G76" s="5">
        <v>6678000</v>
      </c>
      <c r="H76" s="3">
        <v>722200</v>
      </c>
      <c r="I76" s="5">
        <v>16642750</v>
      </c>
      <c r="J76" s="5">
        <v>23463500</v>
      </c>
      <c r="K76" s="6">
        <v>42280500</v>
      </c>
      <c r="L76" s="6">
        <v>80587750</v>
      </c>
      <c r="M76" s="6">
        <v>43737250</v>
      </c>
      <c r="N76" s="6">
        <v>88833750</v>
      </c>
      <c r="O76" s="6">
        <v>24562050</v>
      </c>
      <c r="P76" s="5">
        <v>55483750</v>
      </c>
      <c r="Q76" s="5">
        <v>64232500</v>
      </c>
      <c r="R76" s="5">
        <v>95636000</v>
      </c>
      <c r="S76" s="5">
        <v>115373000</v>
      </c>
      <c r="T76" s="5">
        <v>48635250</v>
      </c>
      <c r="U76" s="5">
        <v>70844000</v>
      </c>
      <c r="V76" s="5">
        <v>70395500</v>
      </c>
      <c r="W76" s="5">
        <v>89597500</v>
      </c>
      <c r="X76" s="5">
        <v>86709250</v>
      </c>
      <c r="Y76" s="5">
        <v>84058000</v>
      </c>
      <c r="Z76" s="5">
        <v>70162700</v>
      </c>
      <c r="AA76" s="5">
        <v>69432700</v>
      </c>
      <c r="AB76" s="5">
        <v>68608700</v>
      </c>
      <c r="AC76" s="5">
        <v>0</v>
      </c>
      <c r="AD76" s="5">
        <f>VLOOKUP(A76,'[17]INFORME MARZO MED 2022'!$A$5:$H$539,8,0)</f>
        <v>0</v>
      </c>
      <c r="AE76" s="7"/>
      <c r="AF76" s="7"/>
      <c r="AG76" s="7"/>
      <c r="AH76" s="7"/>
      <c r="AI76" s="7"/>
      <c r="AJ76" s="7"/>
      <c r="AK76" s="7"/>
      <c r="AL76" s="7"/>
      <c r="AM76" s="7"/>
    </row>
    <row r="77" spans="1:39" ht="24.95" customHeight="1" x14ac:dyDescent="0.25">
      <c r="A77" s="3">
        <v>101058301</v>
      </c>
      <c r="B77" s="4" t="s">
        <v>96</v>
      </c>
      <c r="C77" s="3" t="s">
        <v>25</v>
      </c>
      <c r="D77" s="5">
        <v>812310</v>
      </c>
      <c r="E77" s="5">
        <v>752850</v>
      </c>
      <c r="F77" s="5">
        <v>446250</v>
      </c>
      <c r="G77" s="5">
        <v>442080</v>
      </c>
      <c r="H77" s="3">
        <v>16248000</v>
      </c>
      <c r="I77" s="5">
        <v>17100</v>
      </c>
      <c r="J77" s="5">
        <v>390480</v>
      </c>
      <c r="K77" s="6">
        <v>761070</v>
      </c>
      <c r="L77" s="6">
        <v>1575540</v>
      </c>
      <c r="M77" s="6">
        <v>1566030</v>
      </c>
      <c r="N77" s="6">
        <v>1907430</v>
      </c>
      <c r="O77" s="6">
        <v>443430</v>
      </c>
      <c r="P77" s="5">
        <v>850320</v>
      </c>
      <c r="Q77" s="5">
        <v>902940</v>
      </c>
      <c r="R77" s="5">
        <v>1266150</v>
      </c>
      <c r="S77" s="5">
        <v>1532910</v>
      </c>
      <c r="T77" s="5">
        <v>707310</v>
      </c>
      <c r="U77" s="5">
        <v>1194930</v>
      </c>
      <c r="V77" s="5">
        <v>1167060</v>
      </c>
      <c r="W77" s="5">
        <v>1311510</v>
      </c>
      <c r="X77" s="5">
        <v>1121430</v>
      </c>
      <c r="Y77" s="5">
        <v>926460</v>
      </c>
      <c r="Z77" s="5">
        <v>779910</v>
      </c>
      <c r="AA77" s="5">
        <v>698850</v>
      </c>
      <c r="AB77" s="5">
        <v>534840</v>
      </c>
      <c r="AC77" s="5">
        <v>190200</v>
      </c>
      <c r="AD77" s="5">
        <f>VLOOKUP(A77,'[17]INFORME MARZO MED 2022'!$A$5:$H$539,8,0)</f>
        <v>134410</v>
      </c>
      <c r="AE77" s="7"/>
      <c r="AF77" s="7"/>
      <c r="AG77" s="7"/>
      <c r="AH77" s="7"/>
      <c r="AI77" s="7"/>
      <c r="AJ77" s="7"/>
      <c r="AK77" s="7"/>
      <c r="AL77" s="7"/>
      <c r="AM77" s="7"/>
    </row>
    <row r="78" spans="1:39" ht="24.95" customHeight="1" x14ac:dyDescent="0.25">
      <c r="A78" s="3">
        <v>101059201</v>
      </c>
      <c r="B78" s="4" t="s">
        <v>97</v>
      </c>
      <c r="C78" s="3" t="s">
        <v>31</v>
      </c>
      <c r="D78" s="5">
        <v>70200</v>
      </c>
      <c r="E78" s="5">
        <v>39400</v>
      </c>
      <c r="F78" s="5">
        <v>37400</v>
      </c>
      <c r="G78" s="5">
        <v>37400</v>
      </c>
      <c r="H78" s="3">
        <v>388290</v>
      </c>
      <c r="I78" s="5">
        <v>22100</v>
      </c>
      <c r="J78" s="5">
        <v>0</v>
      </c>
      <c r="K78" s="6">
        <v>34100</v>
      </c>
      <c r="L78" s="6">
        <v>23000</v>
      </c>
      <c r="M78" s="6">
        <v>0</v>
      </c>
      <c r="N78" s="6">
        <v>0</v>
      </c>
      <c r="O78" s="6">
        <v>0</v>
      </c>
      <c r="P78" s="5">
        <v>0</v>
      </c>
      <c r="Q78" s="5">
        <v>0</v>
      </c>
      <c r="R78" s="5">
        <v>0</v>
      </c>
      <c r="S78" s="5">
        <v>0</v>
      </c>
      <c r="T78" s="5">
        <v>0</v>
      </c>
      <c r="U78" s="5">
        <v>0</v>
      </c>
      <c r="V78" s="5">
        <v>0</v>
      </c>
      <c r="W78" s="5">
        <v>0</v>
      </c>
      <c r="X78" s="5">
        <v>0</v>
      </c>
      <c r="Y78" s="5">
        <v>0</v>
      </c>
      <c r="Z78" s="5">
        <v>0</v>
      </c>
      <c r="AA78" s="5">
        <v>0</v>
      </c>
      <c r="AB78" s="5">
        <v>0</v>
      </c>
      <c r="AC78" s="5">
        <v>0</v>
      </c>
      <c r="AD78" s="5">
        <f>VLOOKUP(A78,'[17]INFORME MARZO MED 2022'!$A$5:$H$539,8,0)</f>
        <v>0</v>
      </c>
      <c r="AE78" s="7"/>
      <c r="AF78" s="7"/>
      <c r="AG78" s="7"/>
      <c r="AH78" s="7"/>
      <c r="AI78" s="7"/>
      <c r="AJ78" s="7"/>
      <c r="AK78" s="7"/>
      <c r="AL78" s="7"/>
      <c r="AM78" s="7"/>
    </row>
    <row r="79" spans="1:39" ht="24.95" customHeight="1" x14ac:dyDescent="0.25">
      <c r="A79" s="3">
        <v>101059401</v>
      </c>
      <c r="B79" s="4" t="s">
        <v>98</v>
      </c>
      <c r="C79" s="3" t="s">
        <v>25</v>
      </c>
      <c r="D79" s="5">
        <v>8947568</v>
      </c>
      <c r="E79" s="5">
        <v>12921720</v>
      </c>
      <c r="F79" s="5">
        <v>10503080</v>
      </c>
      <c r="G79" s="5">
        <v>10314416</v>
      </c>
      <c r="H79" s="3">
        <v>25800</v>
      </c>
      <c r="I79" s="5">
        <v>8124088</v>
      </c>
      <c r="J79" s="5">
        <v>304500</v>
      </c>
      <c r="K79" s="6">
        <v>20628028</v>
      </c>
      <c r="L79" s="6">
        <v>46624228</v>
      </c>
      <c r="M79" s="6">
        <v>25987312</v>
      </c>
      <c r="N79" s="6">
        <v>28562512</v>
      </c>
      <c r="O79" s="6">
        <v>5938084</v>
      </c>
      <c r="P79" s="5">
        <v>8841332</v>
      </c>
      <c r="Q79" s="5">
        <v>6220844</v>
      </c>
      <c r="R79" s="5">
        <v>9010596</v>
      </c>
      <c r="S79" s="5">
        <v>7669200</v>
      </c>
      <c r="T79" s="5">
        <v>4023750</v>
      </c>
      <c r="U79" s="5">
        <v>2412739</v>
      </c>
      <c r="V79" s="5">
        <v>919660</v>
      </c>
      <c r="W79" s="5">
        <v>33600</v>
      </c>
      <c r="X79" s="5">
        <v>2646000</v>
      </c>
      <c r="Y79" s="5">
        <v>6013840</v>
      </c>
      <c r="Z79" s="5">
        <v>2261336</v>
      </c>
      <c r="AA79" s="5">
        <v>840056</v>
      </c>
      <c r="AB79" s="5">
        <v>40335540</v>
      </c>
      <c r="AC79" s="5">
        <v>13288660</v>
      </c>
      <c r="AD79" s="5">
        <f>VLOOKUP(A79,'[17]INFORME MARZO MED 2022'!$A$5:$H$539,8,0)</f>
        <v>14801696</v>
      </c>
      <c r="AE79" s="7"/>
      <c r="AF79" s="7"/>
      <c r="AG79" s="7"/>
      <c r="AH79" s="7"/>
      <c r="AI79" s="7"/>
      <c r="AJ79" s="7"/>
      <c r="AK79" s="7"/>
      <c r="AL79" s="7"/>
      <c r="AM79" s="7"/>
    </row>
    <row r="80" spans="1:39" ht="24.95" customHeight="1" x14ac:dyDescent="0.25">
      <c r="A80" s="3">
        <v>101059501</v>
      </c>
      <c r="B80" s="4" t="s">
        <v>99</v>
      </c>
      <c r="C80" s="3" t="s">
        <v>100</v>
      </c>
      <c r="D80" s="5">
        <v>0</v>
      </c>
      <c r="E80" s="5">
        <v>0</v>
      </c>
      <c r="F80" s="5">
        <v>0</v>
      </c>
      <c r="G80" s="5">
        <v>0</v>
      </c>
      <c r="H80" s="3">
        <v>0</v>
      </c>
      <c r="I80" s="5">
        <v>0</v>
      </c>
      <c r="J80" s="5">
        <v>0</v>
      </c>
      <c r="K80" s="6">
        <v>0</v>
      </c>
      <c r="L80" s="6">
        <v>0</v>
      </c>
      <c r="M80" s="6">
        <v>0</v>
      </c>
      <c r="N80" s="6">
        <v>0</v>
      </c>
      <c r="O80" s="6">
        <v>0</v>
      </c>
      <c r="P80" s="5">
        <v>0</v>
      </c>
      <c r="Q80" s="5">
        <v>0</v>
      </c>
      <c r="R80" s="5">
        <v>0</v>
      </c>
      <c r="S80" s="5">
        <v>0</v>
      </c>
      <c r="T80" s="5">
        <v>0</v>
      </c>
      <c r="U80" s="5">
        <v>0</v>
      </c>
      <c r="V80" s="5">
        <v>0</v>
      </c>
      <c r="W80" s="5">
        <v>0</v>
      </c>
      <c r="X80" s="5">
        <v>0</v>
      </c>
      <c r="Y80" s="5">
        <v>0</v>
      </c>
      <c r="Z80" s="5">
        <v>0</v>
      </c>
      <c r="AA80" s="5">
        <v>0</v>
      </c>
      <c r="AB80" s="5">
        <v>0</v>
      </c>
      <c r="AC80" s="5">
        <v>0</v>
      </c>
      <c r="AD80" s="5">
        <v>0</v>
      </c>
      <c r="AE80" s="7"/>
      <c r="AF80" s="7"/>
      <c r="AG80" s="7"/>
      <c r="AH80" s="7"/>
      <c r="AI80" s="7"/>
      <c r="AJ80" s="7"/>
      <c r="AK80" s="7"/>
      <c r="AL80" s="7"/>
      <c r="AM80" s="7"/>
    </row>
    <row r="81" spans="1:39" ht="48" x14ac:dyDescent="0.25">
      <c r="A81" s="3">
        <v>101059601</v>
      </c>
      <c r="B81" s="4" t="s">
        <v>101</v>
      </c>
      <c r="C81" s="3" t="s">
        <v>25</v>
      </c>
      <c r="D81" s="5">
        <v>112610</v>
      </c>
      <c r="E81" s="5">
        <v>7000</v>
      </c>
      <c r="F81" s="5">
        <v>22000</v>
      </c>
      <c r="G81" s="5">
        <v>8000</v>
      </c>
      <c r="H81" s="3">
        <v>8737596</v>
      </c>
      <c r="I81" s="5">
        <v>293000</v>
      </c>
      <c r="J81" s="5">
        <v>409000</v>
      </c>
      <c r="K81" s="6">
        <v>1150992</v>
      </c>
      <c r="L81" s="6">
        <v>873000</v>
      </c>
      <c r="M81" s="6">
        <v>324000</v>
      </c>
      <c r="N81" s="6">
        <v>2224000</v>
      </c>
      <c r="O81" s="6">
        <v>384000</v>
      </c>
      <c r="P81" s="5">
        <v>487000</v>
      </c>
      <c r="Q81" s="5">
        <v>192000</v>
      </c>
      <c r="R81" s="5">
        <v>181000</v>
      </c>
      <c r="S81" s="5">
        <v>43000</v>
      </c>
      <c r="T81" s="5">
        <v>1001000</v>
      </c>
      <c r="U81" s="5">
        <v>1441000</v>
      </c>
      <c r="V81" s="5">
        <v>1212000</v>
      </c>
      <c r="W81" s="5">
        <v>562000</v>
      </c>
      <c r="X81" s="5">
        <v>226000</v>
      </c>
      <c r="Y81" s="5">
        <v>83000</v>
      </c>
      <c r="Z81" s="5">
        <v>2922000</v>
      </c>
      <c r="AA81" s="5">
        <v>4144000</v>
      </c>
      <c r="AB81" s="5">
        <v>2933000</v>
      </c>
      <c r="AC81" s="5">
        <v>177000</v>
      </c>
      <c r="AD81" s="5">
        <f>VLOOKUP(A81,'[17]INFORME MARZO MED 2022'!$A$5:$H$539,8,0)</f>
        <v>99000</v>
      </c>
      <c r="AE81" s="7"/>
      <c r="AF81" s="7"/>
      <c r="AG81" s="7"/>
      <c r="AH81" s="7"/>
      <c r="AI81" s="7"/>
      <c r="AJ81" s="7"/>
      <c r="AK81" s="7"/>
      <c r="AL81" s="7"/>
      <c r="AM81" s="7"/>
    </row>
    <row r="82" spans="1:39" ht="24.95" customHeight="1" x14ac:dyDescent="0.25">
      <c r="A82" s="3">
        <v>101059801</v>
      </c>
      <c r="B82" s="4" t="s">
        <v>102</v>
      </c>
      <c r="C82" s="3" t="s">
        <v>31</v>
      </c>
      <c r="D82" s="5">
        <v>0</v>
      </c>
      <c r="E82" s="5">
        <v>0</v>
      </c>
      <c r="F82" s="5">
        <v>0</v>
      </c>
      <c r="G82" s="5">
        <v>0</v>
      </c>
      <c r="H82" s="3">
        <v>0</v>
      </c>
      <c r="I82" s="5">
        <v>0</v>
      </c>
      <c r="J82" s="5">
        <v>0</v>
      </c>
      <c r="K82" s="6">
        <v>0</v>
      </c>
      <c r="L82" s="6">
        <v>0</v>
      </c>
      <c r="M82" s="6">
        <v>0</v>
      </c>
      <c r="N82" s="6">
        <v>0</v>
      </c>
      <c r="O82" s="6">
        <v>0</v>
      </c>
      <c r="P82" s="5">
        <v>0</v>
      </c>
      <c r="Q82" s="5">
        <v>0</v>
      </c>
      <c r="R82" s="5">
        <v>0</v>
      </c>
      <c r="S82" s="5">
        <v>0</v>
      </c>
      <c r="T82" s="5">
        <v>0</v>
      </c>
      <c r="U82" s="5">
        <v>0</v>
      </c>
      <c r="V82" s="5">
        <v>0</v>
      </c>
      <c r="W82" s="5">
        <v>0</v>
      </c>
      <c r="X82" s="5">
        <v>0</v>
      </c>
      <c r="Y82" s="5">
        <v>0</v>
      </c>
      <c r="Z82" s="5">
        <v>0</v>
      </c>
      <c r="AA82" s="5">
        <v>0</v>
      </c>
      <c r="AB82" s="5">
        <v>0</v>
      </c>
      <c r="AC82" s="5">
        <v>0</v>
      </c>
      <c r="AD82" s="5">
        <v>0</v>
      </c>
      <c r="AE82" s="7"/>
      <c r="AF82" s="7"/>
      <c r="AG82" s="7"/>
      <c r="AH82" s="7"/>
      <c r="AI82" s="7"/>
      <c r="AJ82" s="7"/>
      <c r="AK82" s="7"/>
      <c r="AL82" s="7"/>
      <c r="AM82" s="7"/>
    </row>
    <row r="83" spans="1:39" ht="24.95" customHeight="1" x14ac:dyDescent="0.25">
      <c r="A83" s="3">
        <v>101059901</v>
      </c>
      <c r="B83" s="4" t="s">
        <v>103</v>
      </c>
      <c r="C83" s="3" t="s">
        <v>31</v>
      </c>
      <c r="D83" s="5">
        <v>0</v>
      </c>
      <c r="E83" s="5">
        <v>0</v>
      </c>
      <c r="F83" s="5">
        <v>0</v>
      </c>
      <c r="G83" s="5">
        <v>0</v>
      </c>
      <c r="H83" s="3">
        <v>0</v>
      </c>
      <c r="I83" s="5">
        <v>0</v>
      </c>
      <c r="J83" s="5">
        <v>0</v>
      </c>
      <c r="K83" s="6">
        <v>89300</v>
      </c>
      <c r="L83" s="6">
        <v>826000</v>
      </c>
      <c r="M83" s="6">
        <v>1053700</v>
      </c>
      <c r="N83" s="6">
        <v>406200</v>
      </c>
      <c r="O83" s="6">
        <v>63700</v>
      </c>
      <c r="P83" s="5">
        <v>46200</v>
      </c>
      <c r="Q83" s="5">
        <v>0</v>
      </c>
      <c r="R83" s="5">
        <v>0</v>
      </c>
      <c r="S83" s="5">
        <v>0</v>
      </c>
      <c r="T83" s="5">
        <v>0</v>
      </c>
      <c r="U83" s="5">
        <v>0</v>
      </c>
      <c r="V83" s="5">
        <v>0</v>
      </c>
      <c r="W83" s="5">
        <v>0</v>
      </c>
      <c r="X83" s="5">
        <v>0</v>
      </c>
      <c r="Y83" s="5">
        <v>0</v>
      </c>
      <c r="Z83" s="5">
        <v>0</v>
      </c>
      <c r="AA83" s="5">
        <v>0</v>
      </c>
      <c r="AB83" s="5">
        <v>32110200</v>
      </c>
      <c r="AC83" s="5">
        <v>11385900</v>
      </c>
      <c r="AD83" s="5">
        <f>VLOOKUP(A83,'[17]INFORME MARZO MED 2022'!$A$5:$H$539,8,0)</f>
        <v>17878200</v>
      </c>
      <c r="AE83" s="7"/>
      <c r="AF83" s="7"/>
      <c r="AG83" s="7"/>
      <c r="AH83" s="7"/>
      <c r="AI83" s="7"/>
      <c r="AJ83" s="7"/>
      <c r="AK83" s="7"/>
      <c r="AL83" s="7"/>
      <c r="AM83" s="7"/>
    </row>
    <row r="84" spans="1:39" ht="24.95" customHeight="1" x14ac:dyDescent="0.25">
      <c r="A84" s="3">
        <v>101061101</v>
      </c>
      <c r="B84" s="4" t="s">
        <v>104</v>
      </c>
      <c r="C84" s="3" t="s">
        <v>25</v>
      </c>
      <c r="D84" s="5">
        <v>1522400</v>
      </c>
      <c r="E84" s="5">
        <v>1034500</v>
      </c>
      <c r="F84" s="5">
        <v>1795700</v>
      </c>
      <c r="G84" s="5">
        <v>1765200</v>
      </c>
      <c r="H84" s="3">
        <v>0</v>
      </c>
      <c r="I84" s="5">
        <v>1637500</v>
      </c>
      <c r="J84" s="5">
        <v>809900</v>
      </c>
      <c r="K84" s="6">
        <v>5988500</v>
      </c>
      <c r="L84" s="6">
        <v>12015440</v>
      </c>
      <c r="M84" s="6">
        <v>6149400</v>
      </c>
      <c r="N84" s="6">
        <v>6580300</v>
      </c>
      <c r="O84" s="6">
        <v>1469400</v>
      </c>
      <c r="P84" s="5">
        <v>2460100</v>
      </c>
      <c r="Q84" s="5">
        <v>3145100</v>
      </c>
      <c r="R84" s="5">
        <v>4201300</v>
      </c>
      <c r="S84" s="5">
        <v>5850300</v>
      </c>
      <c r="T84" s="5">
        <v>2320300</v>
      </c>
      <c r="U84" s="5">
        <v>2467300</v>
      </c>
      <c r="V84" s="5">
        <v>2358600</v>
      </c>
      <c r="W84" s="5">
        <v>1241000</v>
      </c>
      <c r="X84" s="5">
        <v>341500</v>
      </c>
      <c r="Y84" s="5">
        <v>32200</v>
      </c>
      <c r="Z84" s="5">
        <v>2000</v>
      </c>
      <c r="AA84" s="5">
        <v>3209000</v>
      </c>
      <c r="AB84" s="5">
        <v>4485000</v>
      </c>
      <c r="AC84" s="5">
        <v>363000</v>
      </c>
      <c r="AD84" s="5">
        <f>VLOOKUP(A84,'[17]INFORME MARZO MED 2022'!$A$5:$H$539,8,0)</f>
        <v>134000</v>
      </c>
      <c r="AE84" s="7"/>
      <c r="AF84" s="7"/>
      <c r="AG84" s="7"/>
      <c r="AH84" s="7"/>
      <c r="AI84" s="7"/>
      <c r="AJ84" s="7"/>
      <c r="AK84" s="7"/>
      <c r="AL84" s="7"/>
      <c r="AM84" s="7"/>
    </row>
    <row r="85" spans="1:39" ht="24.95" customHeight="1" x14ac:dyDescent="0.25">
      <c r="A85" s="3">
        <v>101061301</v>
      </c>
      <c r="B85" s="4" t="s">
        <v>105</v>
      </c>
      <c r="C85" s="3" t="s">
        <v>25</v>
      </c>
      <c r="D85" s="5">
        <v>122000</v>
      </c>
      <c r="E85" s="5">
        <v>92000</v>
      </c>
      <c r="F85" s="5">
        <v>52000</v>
      </c>
      <c r="G85" s="5">
        <v>46000</v>
      </c>
      <c r="H85" s="3">
        <v>1663700</v>
      </c>
      <c r="I85" s="5">
        <v>24000</v>
      </c>
      <c r="J85" s="5">
        <v>0</v>
      </c>
      <c r="K85" s="6">
        <v>27000</v>
      </c>
      <c r="L85" s="6">
        <v>10000</v>
      </c>
      <c r="M85" s="6">
        <v>0</v>
      </c>
      <c r="N85" s="6">
        <v>0</v>
      </c>
      <c r="O85" s="6">
        <v>0</v>
      </c>
      <c r="P85" s="5">
        <v>0</v>
      </c>
      <c r="Q85" s="5">
        <v>0</v>
      </c>
      <c r="R85" s="5">
        <v>0</v>
      </c>
      <c r="S85" s="5">
        <v>0</v>
      </c>
      <c r="T85" s="5">
        <v>0</v>
      </c>
      <c r="U85" s="5">
        <v>0</v>
      </c>
      <c r="V85" s="5">
        <v>0</v>
      </c>
      <c r="W85" s="5">
        <v>0</v>
      </c>
      <c r="X85" s="5">
        <v>0</v>
      </c>
      <c r="Y85" s="5">
        <v>0</v>
      </c>
      <c r="Z85" s="5">
        <v>0</v>
      </c>
      <c r="AA85" s="5">
        <v>2646000</v>
      </c>
      <c r="AB85" s="5">
        <v>3379000</v>
      </c>
      <c r="AC85" s="5">
        <v>1187000</v>
      </c>
      <c r="AD85" s="5">
        <f>VLOOKUP(A85,'[17]INFORME MARZO MED 2022'!$A$5:$H$539,8,0)</f>
        <v>1668000</v>
      </c>
      <c r="AE85" s="7"/>
      <c r="AF85" s="7"/>
      <c r="AG85" s="7"/>
      <c r="AH85" s="7"/>
      <c r="AI85" s="7"/>
      <c r="AJ85" s="7"/>
      <c r="AK85" s="7"/>
      <c r="AL85" s="7"/>
      <c r="AM85" s="7"/>
    </row>
    <row r="86" spans="1:39" ht="24.95" customHeight="1" x14ac:dyDescent="0.25">
      <c r="A86" s="3">
        <v>101061701</v>
      </c>
      <c r="B86" s="4" t="s">
        <v>106</v>
      </c>
      <c r="C86" s="3" t="s">
        <v>25</v>
      </c>
      <c r="D86" s="5">
        <v>703900</v>
      </c>
      <c r="E86" s="5">
        <v>520100</v>
      </c>
      <c r="F86" s="5">
        <v>268500</v>
      </c>
      <c r="G86" s="5">
        <v>274200</v>
      </c>
      <c r="H86" s="3">
        <v>33000</v>
      </c>
      <c r="I86" s="5">
        <v>226400</v>
      </c>
      <c r="J86" s="5">
        <v>188100</v>
      </c>
      <c r="K86" s="6">
        <v>353800</v>
      </c>
      <c r="L86" s="6">
        <v>796200</v>
      </c>
      <c r="M86" s="6">
        <v>2270700</v>
      </c>
      <c r="N86" s="6">
        <v>2494000</v>
      </c>
      <c r="O86" s="6">
        <v>530100</v>
      </c>
      <c r="P86" s="5">
        <v>971600</v>
      </c>
      <c r="Q86" s="5">
        <v>817400</v>
      </c>
      <c r="R86" s="5">
        <v>1272500</v>
      </c>
      <c r="S86" s="5">
        <v>1940100</v>
      </c>
      <c r="T86" s="5">
        <v>612800</v>
      </c>
      <c r="U86" s="5">
        <v>684800</v>
      </c>
      <c r="V86" s="5">
        <v>550400</v>
      </c>
      <c r="W86" s="5">
        <v>1021300</v>
      </c>
      <c r="X86" s="5">
        <v>644100</v>
      </c>
      <c r="Y86" s="5">
        <v>244800</v>
      </c>
      <c r="Z86" s="5">
        <v>22200</v>
      </c>
      <c r="AA86" s="5">
        <v>0</v>
      </c>
      <c r="AB86" s="5">
        <v>0</v>
      </c>
      <c r="AC86" s="5">
        <v>0</v>
      </c>
      <c r="AD86" s="5">
        <f>VLOOKUP(A86,'[17]INFORME MARZO MED 2022'!$A$5:$H$539,8,0)</f>
        <v>0</v>
      </c>
      <c r="AE86" s="7"/>
      <c r="AF86" s="7"/>
      <c r="AG86" s="7"/>
      <c r="AH86" s="7"/>
      <c r="AI86" s="7"/>
      <c r="AJ86" s="7"/>
      <c r="AK86" s="7"/>
      <c r="AL86" s="7"/>
      <c r="AM86" s="7"/>
    </row>
    <row r="87" spans="1:39" ht="24.95" customHeight="1" x14ac:dyDescent="0.25">
      <c r="A87" s="3">
        <v>101062501</v>
      </c>
      <c r="B87" s="4" t="s">
        <v>107</v>
      </c>
      <c r="C87" s="3" t="s">
        <v>25</v>
      </c>
      <c r="D87" s="5">
        <v>442850</v>
      </c>
      <c r="E87" s="5">
        <v>528150</v>
      </c>
      <c r="F87" s="5">
        <v>681500</v>
      </c>
      <c r="G87" s="5">
        <v>655150</v>
      </c>
      <c r="H87" s="3">
        <v>248100</v>
      </c>
      <c r="I87" s="5">
        <v>778850</v>
      </c>
      <c r="J87" s="5">
        <v>507950</v>
      </c>
      <c r="K87" s="6">
        <v>1947850</v>
      </c>
      <c r="L87" s="6">
        <v>2863950</v>
      </c>
      <c r="M87" s="6">
        <v>1547300</v>
      </c>
      <c r="N87" s="6">
        <v>1739900</v>
      </c>
      <c r="O87" s="6">
        <v>374600</v>
      </c>
      <c r="P87" s="5">
        <v>631400</v>
      </c>
      <c r="Q87" s="5">
        <v>949800</v>
      </c>
      <c r="R87" s="5">
        <v>1240500</v>
      </c>
      <c r="S87" s="5">
        <v>2450150</v>
      </c>
      <c r="T87" s="5">
        <v>1257600</v>
      </c>
      <c r="U87" s="5">
        <v>1682500</v>
      </c>
      <c r="V87" s="5">
        <v>1522850</v>
      </c>
      <c r="W87" s="5">
        <v>1674000</v>
      </c>
      <c r="X87" s="5">
        <v>1225250</v>
      </c>
      <c r="Y87" s="5">
        <v>948900</v>
      </c>
      <c r="Z87" s="5">
        <v>1007450</v>
      </c>
      <c r="AA87" s="5">
        <v>788250</v>
      </c>
      <c r="AB87" s="5">
        <v>571650</v>
      </c>
      <c r="AC87" s="5">
        <v>695800</v>
      </c>
      <c r="AD87" s="5">
        <f>VLOOKUP(A87,'[17]INFORME MARZO MED 2022'!$A$5:$H$539,8,0)</f>
        <v>728500</v>
      </c>
      <c r="AE87" s="7"/>
      <c r="AF87" s="7"/>
      <c r="AG87" s="7"/>
      <c r="AH87" s="7"/>
      <c r="AI87" s="7"/>
      <c r="AJ87" s="7"/>
      <c r="AK87" s="7"/>
      <c r="AL87" s="7"/>
      <c r="AM87" s="7"/>
    </row>
    <row r="88" spans="1:39" ht="24.95" customHeight="1" x14ac:dyDescent="0.25">
      <c r="A88" s="3">
        <v>101063301</v>
      </c>
      <c r="B88" s="4" t="s">
        <v>108</v>
      </c>
      <c r="C88" s="3" t="s">
        <v>25</v>
      </c>
      <c r="D88" s="5">
        <v>0</v>
      </c>
      <c r="E88" s="5">
        <v>242460</v>
      </c>
      <c r="F88" s="5">
        <v>107100</v>
      </c>
      <c r="G88" s="5">
        <v>68910</v>
      </c>
      <c r="H88" s="3">
        <v>576900</v>
      </c>
      <c r="I88" s="5">
        <v>220830</v>
      </c>
      <c r="J88" s="5">
        <v>0</v>
      </c>
      <c r="K88" s="6">
        <v>599940</v>
      </c>
      <c r="L88" s="6">
        <v>894120</v>
      </c>
      <c r="M88" s="6">
        <v>1659180</v>
      </c>
      <c r="N88" s="6">
        <v>2181930</v>
      </c>
      <c r="O88" s="6">
        <v>443460</v>
      </c>
      <c r="P88" s="5">
        <v>799240</v>
      </c>
      <c r="Q88" s="5">
        <v>443550</v>
      </c>
      <c r="R88" s="5">
        <v>341580</v>
      </c>
      <c r="S88" s="5">
        <v>570990</v>
      </c>
      <c r="T88" s="5">
        <v>62970</v>
      </c>
      <c r="U88" s="5">
        <v>0</v>
      </c>
      <c r="V88" s="5">
        <v>0</v>
      </c>
      <c r="W88" s="5">
        <v>0</v>
      </c>
      <c r="X88" s="5">
        <v>0</v>
      </c>
      <c r="Y88" s="5">
        <v>0</v>
      </c>
      <c r="Z88" s="5">
        <v>548460</v>
      </c>
      <c r="AA88" s="5">
        <v>814050</v>
      </c>
      <c r="AB88" s="5">
        <v>324330</v>
      </c>
      <c r="AC88" s="5">
        <v>0</v>
      </c>
      <c r="AD88" s="5">
        <f>VLOOKUP(A88,'[17]INFORME MARZO MED 2022'!$A$5:$H$539,8,0)</f>
        <v>270900</v>
      </c>
      <c r="AE88" s="7"/>
      <c r="AF88" s="7"/>
      <c r="AG88" s="7"/>
      <c r="AH88" s="7"/>
      <c r="AI88" s="7"/>
      <c r="AJ88" s="7"/>
      <c r="AK88" s="7"/>
      <c r="AL88" s="7"/>
      <c r="AM88" s="7"/>
    </row>
    <row r="89" spans="1:39" ht="24.95" customHeight="1" x14ac:dyDescent="0.25">
      <c r="A89" s="3">
        <v>101063701</v>
      </c>
      <c r="B89" s="4" t="s">
        <v>109</v>
      </c>
      <c r="C89" s="3" t="s">
        <v>31</v>
      </c>
      <c r="D89" s="5">
        <v>0</v>
      </c>
      <c r="E89" s="5">
        <v>0</v>
      </c>
      <c r="F89" s="5">
        <v>0</v>
      </c>
      <c r="G89" s="5">
        <v>0</v>
      </c>
      <c r="H89" s="3">
        <v>15930</v>
      </c>
      <c r="I89" s="5">
        <v>0</v>
      </c>
      <c r="J89" s="5">
        <v>0</v>
      </c>
      <c r="K89" s="6">
        <v>0</v>
      </c>
      <c r="L89" s="6">
        <v>0</v>
      </c>
      <c r="M89" s="6">
        <v>0</v>
      </c>
      <c r="N89" s="6">
        <v>0</v>
      </c>
      <c r="O89" s="6">
        <v>0</v>
      </c>
      <c r="P89" s="5">
        <v>0</v>
      </c>
      <c r="Q89" s="5">
        <v>0</v>
      </c>
      <c r="R89" s="5">
        <v>0</v>
      </c>
      <c r="S89" s="5">
        <v>0</v>
      </c>
      <c r="T89" s="5">
        <v>0</v>
      </c>
      <c r="U89" s="5">
        <v>0</v>
      </c>
      <c r="V89" s="5">
        <v>0</v>
      </c>
      <c r="W89" s="5">
        <v>0</v>
      </c>
      <c r="X89" s="5">
        <v>0</v>
      </c>
      <c r="Y89" s="5">
        <v>0</v>
      </c>
      <c r="Z89" s="5">
        <v>0</v>
      </c>
      <c r="AA89" s="5">
        <v>0</v>
      </c>
      <c r="AB89" s="5">
        <v>0</v>
      </c>
      <c r="AC89" s="5">
        <v>0</v>
      </c>
      <c r="AD89" s="5">
        <f>VLOOKUP(A89,'[17]INFORME MARZO MED 2022'!$A$5:$H$539,8,0)</f>
        <v>0</v>
      </c>
      <c r="AE89" s="7"/>
      <c r="AF89" s="7"/>
      <c r="AG89" s="7"/>
      <c r="AH89" s="7"/>
      <c r="AI89" s="7"/>
      <c r="AJ89" s="7"/>
      <c r="AK89" s="7"/>
      <c r="AL89" s="7"/>
      <c r="AM89" s="7"/>
    </row>
    <row r="90" spans="1:39" ht="24.95" customHeight="1" x14ac:dyDescent="0.25">
      <c r="A90" s="3">
        <v>101064601</v>
      </c>
      <c r="B90" s="4" t="s">
        <v>110</v>
      </c>
      <c r="C90" s="3" t="s">
        <v>25</v>
      </c>
      <c r="D90" s="5">
        <v>475200</v>
      </c>
      <c r="E90" s="5">
        <v>318360</v>
      </c>
      <c r="F90" s="5">
        <v>1785450</v>
      </c>
      <c r="G90" s="5">
        <v>1765830</v>
      </c>
      <c r="H90" s="3">
        <v>0</v>
      </c>
      <c r="I90" s="5">
        <v>1317690</v>
      </c>
      <c r="J90" s="5">
        <v>356190</v>
      </c>
      <c r="K90" s="6">
        <v>3197940</v>
      </c>
      <c r="L90" s="6">
        <v>4944930</v>
      </c>
      <c r="M90" s="6">
        <v>3603390</v>
      </c>
      <c r="N90" s="6">
        <v>4145520</v>
      </c>
      <c r="O90" s="6">
        <v>943560</v>
      </c>
      <c r="P90" s="5">
        <v>1627620</v>
      </c>
      <c r="Q90" s="5">
        <v>1568120</v>
      </c>
      <c r="R90" s="5">
        <v>1946980</v>
      </c>
      <c r="S90" s="5">
        <v>2675460</v>
      </c>
      <c r="T90" s="5">
        <v>1231230</v>
      </c>
      <c r="U90" s="5">
        <v>1251030</v>
      </c>
      <c r="V90" s="5">
        <v>1057770</v>
      </c>
      <c r="W90" s="5">
        <v>308670</v>
      </c>
      <c r="X90" s="5">
        <v>0</v>
      </c>
      <c r="Y90" s="5">
        <v>0</v>
      </c>
      <c r="Z90" s="5">
        <v>0</v>
      </c>
      <c r="AA90" s="5">
        <v>2696900</v>
      </c>
      <c r="AB90" s="5">
        <v>2619360</v>
      </c>
      <c r="AC90" s="5">
        <v>512760</v>
      </c>
      <c r="AD90" s="5">
        <f>VLOOKUP(A90,'[17]INFORME MARZO MED 2022'!$A$5:$H$539,8,0)</f>
        <v>153840</v>
      </c>
      <c r="AE90" s="7"/>
      <c r="AF90" s="7"/>
      <c r="AG90" s="7"/>
      <c r="AH90" s="7"/>
      <c r="AI90" s="7"/>
      <c r="AJ90" s="7"/>
      <c r="AK90" s="7"/>
      <c r="AL90" s="7"/>
      <c r="AM90" s="7"/>
    </row>
    <row r="91" spans="1:39" ht="24.95" customHeight="1" x14ac:dyDescent="0.25">
      <c r="A91" s="3">
        <v>101065301</v>
      </c>
      <c r="B91" s="4" t="s">
        <v>111</v>
      </c>
      <c r="C91" s="3" t="s">
        <v>25</v>
      </c>
      <c r="D91" s="5">
        <v>0</v>
      </c>
      <c r="E91" s="5">
        <v>0</v>
      </c>
      <c r="F91" s="5">
        <v>0</v>
      </c>
      <c r="G91" s="5">
        <v>0</v>
      </c>
      <c r="H91" s="3">
        <v>1467930</v>
      </c>
      <c r="I91" s="5">
        <v>0</v>
      </c>
      <c r="J91" s="5">
        <v>2600</v>
      </c>
      <c r="K91" s="6">
        <v>0</v>
      </c>
      <c r="L91" s="6">
        <v>21000</v>
      </c>
      <c r="M91" s="6">
        <v>28000</v>
      </c>
      <c r="N91" s="6">
        <v>63560</v>
      </c>
      <c r="O91" s="6">
        <v>11900</v>
      </c>
      <c r="P91" s="5">
        <v>19260</v>
      </c>
      <c r="Q91" s="5">
        <v>16000</v>
      </c>
      <c r="R91" s="5">
        <v>22000</v>
      </c>
      <c r="S91" s="5">
        <v>15000</v>
      </c>
      <c r="T91" s="5">
        <v>6000</v>
      </c>
      <c r="U91" s="5">
        <v>8400</v>
      </c>
      <c r="V91" s="5">
        <v>6800</v>
      </c>
      <c r="W91" s="5">
        <v>0</v>
      </c>
      <c r="X91" s="5">
        <v>0</v>
      </c>
      <c r="Y91" s="5">
        <v>0</v>
      </c>
      <c r="Z91" s="5">
        <v>98000</v>
      </c>
      <c r="AA91" s="5">
        <v>159000</v>
      </c>
      <c r="AB91" s="5">
        <v>105000</v>
      </c>
      <c r="AC91" s="5">
        <v>0</v>
      </c>
      <c r="AD91" s="5">
        <f>VLOOKUP(A91,'[17]INFORME MARZO MED 2022'!$A$5:$H$539,8,0)</f>
        <v>189000</v>
      </c>
      <c r="AE91" s="7"/>
      <c r="AF91" s="7"/>
      <c r="AG91" s="7"/>
      <c r="AH91" s="7"/>
      <c r="AI91" s="7"/>
      <c r="AJ91" s="7"/>
      <c r="AK91" s="7"/>
      <c r="AL91" s="7"/>
      <c r="AM91" s="7"/>
    </row>
    <row r="92" spans="1:39" ht="24.95" customHeight="1" x14ac:dyDescent="0.25">
      <c r="A92" s="3">
        <v>101065401</v>
      </c>
      <c r="B92" s="4" t="s">
        <v>112</v>
      </c>
      <c r="C92" s="3" t="s">
        <v>31</v>
      </c>
      <c r="D92" s="5">
        <v>1981500</v>
      </c>
      <c r="E92" s="5">
        <v>0</v>
      </c>
      <c r="F92" s="5">
        <v>0</v>
      </c>
      <c r="G92" s="5">
        <v>0</v>
      </c>
      <c r="H92" s="3">
        <v>0</v>
      </c>
      <c r="I92" s="5">
        <v>0</v>
      </c>
      <c r="J92" s="5">
        <v>0</v>
      </c>
      <c r="K92" s="6">
        <v>1795600</v>
      </c>
      <c r="L92" s="6">
        <v>0</v>
      </c>
      <c r="M92" s="6">
        <v>0</v>
      </c>
      <c r="N92" s="6">
        <v>0</v>
      </c>
      <c r="O92" s="6">
        <v>0</v>
      </c>
      <c r="P92" s="5">
        <v>0</v>
      </c>
      <c r="Q92" s="5">
        <v>0</v>
      </c>
      <c r="R92" s="5">
        <v>0</v>
      </c>
      <c r="S92" s="5">
        <v>0</v>
      </c>
      <c r="T92" s="5">
        <v>0</v>
      </c>
      <c r="U92" s="5">
        <v>0</v>
      </c>
      <c r="V92" s="5">
        <v>0</v>
      </c>
      <c r="W92" s="5">
        <v>0</v>
      </c>
      <c r="X92" s="5">
        <v>0</v>
      </c>
      <c r="Y92" s="5">
        <v>0</v>
      </c>
      <c r="Z92" s="5">
        <v>0</v>
      </c>
      <c r="AA92" s="5">
        <v>0</v>
      </c>
      <c r="AB92" s="5">
        <v>9811000</v>
      </c>
      <c r="AC92" s="5">
        <v>1886000</v>
      </c>
      <c r="AD92" s="5">
        <f>VLOOKUP(A92,'[17]INFORME MARZO MED 2022'!$A$5:$H$539,8,0)</f>
        <v>1083000</v>
      </c>
      <c r="AE92" s="7"/>
      <c r="AF92" s="7"/>
      <c r="AG92" s="7"/>
      <c r="AH92" s="7"/>
      <c r="AI92" s="7"/>
      <c r="AJ92" s="7"/>
      <c r="AK92" s="7"/>
      <c r="AL92" s="7"/>
      <c r="AM92" s="7"/>
    </row>
    <row r="93" spans="1:39" ht="24.95" customHeight="1" x14ac:dyDescent="0.25">
      <c r="A93" s="3">
        <v>101066201</v>
      </c>
      <c r="B93" s="4" t="s">
        <v>113</v>
      </c>
      <c r="C93" s="3" t="s">
        <v>25</v>
      </c>
      <c r="D93" s="5">
        <v>480</v>
      </c>
      <c r="E93" s="5">
        <v>210</v>
      </c>
      <c r="F93" s="5">
        <v>120</v>
      </c>
      <c r="G93" s="5">
        <v>60</v>
      </c>
      <c r="H93" s="3">
        <v>0</v>
      </c>
      <c r="I93" s="5">
        <v>0</v>
      </c>
      <c r="J93" s="5">
        <v>0</v>
      </c>
      <c r="K93" s="6">
        <v>0</v>
      </c>
      <c r="L93" s="6">
        <v>0</v>
      </c>
      <c r="M93" s="6">
        <v>0</v>
      </c>
      <c r="N93" s="6">
        <v>0</v>
      </c>
      <c r="O93" s="6">
        <v>0</v>
      </c>
      <c r="P93" s="5">
        <v>0</v>
      </c>
      <c r="Q93" s="5">
        <v>0</v>
      </c>
      <c r="R93" s="5">
        <v>0</v>
      </c>
      <c r="S93" s="5">
        <v>0</v>
      </c>
      <c r="T93" s="5">
        <v>0</v>
      </c>
      <c r="U93" s="5">
        <v>0</v>
      </c>
      <c r="V93" s="5">
        <v>0</v>
      </c>
      <c r="W93" s="5">
        <v>0</v>
      </c>
      <c r="X93" s="5">
        <v>0</v>
      </c>
      <c r="Y93" s="5">
        <v>0</v>
      </c>
      <c r="Z93" s="5">
        <v>0</v>
      </c>
      <c r="AA93" s="5">
        <v>0</v>
      </c>
      <c r="AB93" s="5">
        <v>0</v>
      </c>
      <c r="AC93" s="5">
        <v>0</v>
      </c>
      <c r="AD93" s="5">
        <f>VLOOKUP(A93,'[17]INFORME MARZO MED 2022'!$A$5:$H$539,8,0)</f>
        <v>0</v>
      </c>
      <c r="AE93" s="7"/>
      <c r="AF93" s="7"/>
      <c r="AG93" s="7"/>
      <c r="AH93" s="7"/>
      <c r="AI93" s="7"/>
      <c r="AJ93" s="7"/>
      <c r="AK93" s="7"/>
      <c r="AL93" s="7"/>
      <c r="AM93" s="7"/>
    </row>
    <row r="94" spans="1:39" ht="24.95" customHeight="1" x14ac:dyDescent="0.25">
      <c r="A94" s="3">
        <v>101066401</v>
      </c>
      <c r="B94" s="4" t="s">
        <v>114</v>
      </c>
      <c r="C94" s="3" t="s">
        <v>25</v>
      </c>
      <c r="D94" s="5">
        <v>91380</v>
      </c>
      <c r="E94" s="5">
        <v>374340</v>
      </c>
      <c r="F94" s="5">
        <v>692370</v>
      </c>
      <c r="G94" s="5">
        <v>647850</v>
      </c>
      <c r="H94" s="3">
        <v>0</v>
      </c>
      <c r="I94" s="5">
        <v>431270</v>
      </c>
      <c r="J94" s="5">
        <v>611760</v>
      </c>
      <c r="K94" s="6">
        <v>2274810</v>
      </c>
      <c r="L94" s="6">
        <v>3300630</v>
      </c>
      <c r="M94" s="6">
        <v>1834950</v>
      </c>
      <c r="N94" s="6">
        <v>1976670</v>
      </c>
      <c r="O94" s="6">
        <v>400140</v>
      </c>
      <c r="P94" s="5">
        <v>896820</v>
      </c>
      <c r="Q94" s="5">
        <v>294420</v>
      </c>
      <c r="R94" s="5">
        <v>420180</v>
      </c>
      <c r="S94" s="5">
        <v>2373960</v>
      </c>
      <c r="T94" s="5">
        <v>1342140</v>
      </c>
      <c r="U94" s="5">
        <v>1902090</v>
      </c>
      <c r="V94" s="5">
        <v>1798470</v>
      </c>
      <c r="W94" s="5">
        <v>1147100</v>
      </c>
      <c r="X94" s="5">
        <v>560400</v>
      </c>
      <c r="Y94" s="5">
        <v>77700</v>
      </c>
      <c r="Z94" s="5">
        <v>0</v>
      </c>
      <c r="AA94" s="5">
        <v>225000</v>
      </c>
      <c r="AB94" s="5">
        <v>0</v>
      </c>
      <c r="AC94" s="5">
        <v>0</v>
      </c>
      <c r="AD94" s="5">
        <f>VLOOKUP(A94,'[17]INFORME MARZO MED 2022'!$A$5:$H$539,8,0)</f>
        <v>0</v>
      </c>
      <c r="AE94" s="7"/>
      <c r="AF94" s="7"/>
      <c r="AG94" s="7"/>
      <c r="AH94" s="7"/>
      <c r="AI94" s="7"/>
      <c r="AJ94" s="7"/>
      <c r="AK94" s="7"/>
      <c r="AL94" s="7"/>
      <c r="AM94" s="7"/>
    </row>
    <row r="95" spans="1:39" ht="24.95" customHeight="1" x14ac:dyDescent="0.25">
      <c r="A95" s="3">
        <v>101068201</v>
      </c>
      <c r="B95" s="4" t="s">
        <v>115</v>
      </c>
      <c r="C95" s="3" t="s">
        <v>25</v>
      </c>
      <c r="D95" s="5">
        <v>7309000</v>
      </c>
      <c r="E95" s="5">
        <v>5884700</v>
      </c>
      <c r="F95" s="5">
        <v>4415500</v>
      </c>
      <c r="G95" s="5">
        <v>4388300</v>
      </c>
      <c r="H95" s="3">
        <v>506930</v>
      </c>
      <c r="I95" s="5">
        <v>3875700</v>
      </c>
      <c r="J95" s="5">
        <v>0</v>
      </c>
      <c r="K95" s="6">
        <v>8392800</v>
      </c>
      <c r="L95" s="6">
        <v>10267600</v>
      </c>
      <c r="M95" s="6">
        <v>7001700</v>
      </c>
      <c r="N95" s="6">
        <v>4752200</v>
      </c>
      <c r="O95" s="6">
        <v>403300</v>
      </c>
      <c r="P95" s="5">
        <v>2285900</v>
      </c>
      <c r="Q95" s="5">
        <v>1456900</v>
      </c>
      <c r="R95" s="5">
        <v>476500</v>
      </c>
      <c r="S95" s="5">
        <v>0</v>
      </c>
      <c r="T95" s="5">
        <v>0</v>
      </c>
      <c r="U95" s="5">
        <v>0</v>
      </c>
      <c r="V95" s="5">
        <v>0</v>
      </c>
      <c r="W95" s="5">
        <v>0</v>
      </c>
      <c r="X95" s="5">
        <v>0</v>
      </c>
      <c r="Y95" s="5">
        <v>0</v>
      </c>
      <c r="Z95" s="5">
        <v>6170000</v>
      </c>
      <c r="AA95" s="5">
        <v>20933000</v>
      </c>
      <c r="AB95" s="5">
        <v>17359650</v>
      </c>
      <c r="AC95" s="5">
        <v>5649300</v>
      </c>
      <c r="AD95" s="5">
        <f>VLOOKUP(A95,'[17]INFORME MARZO MED 2022'!$A$5:$H$539,8,0)</f>
        <v>6362950</v>
      </c>
      <c r="AE95" s="7"/>
      <c r="AF95" s="7"/>
      <c r="AG95" s="7"/>
      <c r="AH95" s="7"/>
      <c r="AI95" s="7"/>
      <c r="AJ95" s="7"/>
      <c r="AK95" s="7"/>
      <c r="AL95" s="7"/>
      <c r="AM95" s="7"/>
    </row>
    <row r="96" spans="1:39" ht="24.95" customHeight="1" x14ac:dyDescent="0.25">
      <c r="A96" s="3">
        <v>101068401</v>
      </c>
      <c r="B96" s="4" t="s">
        <v>116</v>
      </c>
      <c r="C96" s="3" t="s">
        <v>31</v>
      </c>
      <c r="D96" s="5">
        <v>0</v>
      </c>
      <c r="E96" s="5">
        <v>0</v>
      </c>
      <c r="F96" s="5">
        <v>0</v>
      </c>
      <c r="G96" s="5">
        <v>0</v>
      </c>
      <c r="H96" s="3">
        <v>4183500</v>
      </c>
      <c r="I96" s="5">
        <v>0</v>
      </c>
      <c r="J96" s="5">
        <v>0</v>
      </c>
      <c r="K96" s="6">
        <v>0</v>
      </c>
      <c r="L96" s="6">
        <v>0</v>
      </c>
      <c r="M96" s="6">
        <v>0</v>
      </c>
      <c r="N96" s="6">
        <v>0</v>
      </c>
      <c r="O96" s="6">
        <v>0</v>
      </c>
      <c r="P96" s="5">
        <v>0</v>
      </c>
      <c r="Q96" s="5">
        <v>0</v>
      </c>
      <c r="R96" s="5">
        <v>0</v>
      </c>
      <c r="S96" s="5">
        <v>0</v>
      </c>
      <c r="T96" s="5">
        <v>0</v>
      </c>
      <c r="U96" s="5">
        <v>0</v>
      </c>
      <c r="V96" s="5">
        <v>0</v>
      </c>
      <c r="W96" s="5">
        <v>0</v>
      </c>
      <c r="X96" s="5">
        <v>0</v>
      </c>
      <c r="Y96" s="5">
        <v>0</v>
      </c>
      <c r="Z96" s="5">
        <v>0</v>
      </c>
      <c r="AA96" s="5">
        <v>0</v>
      </c>
      <c r="AB96" s="5">
        <v>0</v>
      </c>
      <c r="AC96" s="5">
        <v>0</v>
      </c>
      <c r="AD96" s="5">
        <f>VLOOKUP(A96,'[17]INFORME MARZO MED 2022'!$A$5:$H$539,8,0)</f>
        <v>0</v>
      </c>
      <c r="AE96" s="7"/>
      <c r="AF96" s="7"/>
      <c r="AG96" s="7"/>
      <c r="AH96" s="7"/>
      <c r="AI96" s="7"/>
      <c r="AJ96" s="7"/>
      <c r="AK96" s="7"/>
      <c r="AL96" s="7"/>
      <c r="AM96" s="7"/>
    </row>
    <row r="97" spans="1:39" ht="24.95" customHeight="1" x14ac:dyDescent="0.25">
      <c r="A97" s="3">
        <v>101068701</v>
      </c>
      <c r="B97" s="4" t="s">
        <v>117</v>
      </c>
      <c r="C97" s="3" t="s">
        <v>31</v>
      </c>
      <c r="D97" s="5">
        <v>0</v>
      </c>
      <c r="E97" s="5">
        <v>79500</v>
      </c>
      <c r="F97" s="5">
        <v>36350</v>
      </c>
      <c r="G97" s="5">
        <v>36350</v>
      </c>
      <c r="H97" s="3">
        <v>0</v>
      </c>
      <c r="I97" s="5">
        <v>14320</v>
      </c>
      <c r="J97" s="5">
        <v>121000</v>
      </c>
      <c r="K97" s="6">
        <v>33000</v>
      </c>
      <c r="L97" s="6">
        <v>64616</v>
      </c>
      <c r="M97" s="6">
        <v>353911.64247112995</v>
      </c>
      <c r="N97" s="6">
        <v>737000</v>
      </c>
      <c r="O97" s="6">
        <v>177000</v>
      </c>
      <c r="P97" s="5">
        <v>346000</v>
      </c>
      <c r="Q97" s="5">
        <v>323000</v>
      </c>
      <c r="R97" s="5">
        <v>463000</v>
      </c>
      <c r="S97" s="5">
        <v>587000</v>
      </c>
      <c r="T97" s="5">
        <v>284000</v>
      </c>
      <c r="U97" s="5">
        <v>380000</v>
      </c>
      <c r="V97" s="5">
        <v>265000</v>
      </c>
      <c r="W97" s="5">
        <v>427000</v>
      </c>
      <c r="X97" s="5">
        <v>392000</v>
      </c>
      <c r="Y97" s="5">
        <v>351000</v>
      </c>
      <c r="Z97" s="5">
        <v>518000</v>
      </c>
      <c r="AA97" s="5">
        <v>673000</v>
      </c>
      <c r="AB97" s="5">
        <v>643000</v>
      </c>
      <c r="AC97" s="5">
        <v>204000</v>
      </c>
      <c r="AD97" s="5">
        <f>VLOOKUP(A97,'[17]INFORME MARZO MED 2022'!$A$5:$H$539,8,0)</f>
        <v>293000</v>
      </c>
      <c r="AE97" s="7"/>
      <c r="AF97" s="7"/>
      <c r="AG97" s="7"/>
      <c r="AH97" s="7"/>
      <c r="AI97" s="7"/>
      <c r="AJ97" s="7"/>
      <c r="AK97" s="7"/>
      <c r="AL97" s="7"/>
      <c r="AM97" s="7"/>
    </row>
    <row r="98" spans="1:39" ht="24.95" customHeight="1" x14ac:dyDescent="0.25">
      <c r="A98" s="3">
        <v>101070101</v>
      </c>
      <c r="B98" s="4" t="s">
        <v>118</v>
      </c>
      <c r="C98" s="3" t="s">
        <v>25</v>
      </c>
      <c r="D98" s="5">
        <v>496320</v>
      </c>
      <c r="E98" s="5">
        <v>405750</v>
      </c>
      <c r="F98" s="5">
        <v>262620</v>
      </c>
      <c r="G98" s="5">
        <v>253080</v>
      </c>
      <c r="H98" s="8">
        <v>31350</v>
      </c>
      <c r="I98" s="5">
        <v>705030</v>
      </c>
      <c r="J98" s="5">
        <v>105060</v>
      </c>
      <c r="K98" s="6">
        <v>1729740</v>
      </c>
      <c r="L98" s="6">
        <v>2456730</v>
      </c>
      <c r="M98" s="6">
        <v>1214310</v>
      </c>
      <c r="N98" s="6">
        <v>1187550</v>
      </c>
      <c r="O98" s="6">
        <v>233610</v>
      </c>
      <c r="P98" s="5">
        <v>393540</v>
      </c>
      <c r="Q98" s="5">
        <v>292980</v>
      </c>
      <c r="R98" s="5">
        <v>284370</v>
      </c>
      <c r="S98" s="5">
        <v>116100</v>
      </c>
      <c r="T98" s="5">
        <v>20220</v>
      </c>
      <c r="U98" s="5">
        <v>302490</v>
      </c>
      <c r="V98" s="5">
        <v>242730</v>
      </c>
      <c r="W98" s="5">
        <v>157800</v>
      </c>
      <c r="X98" s="5">
        <v>59880</v>
      </c>
      <c r="Y98" s="5">
        <v>775890</v>
      </c>
      <c r="Z98" s="5">
        <v>6600</v>
      </c>
      <c r="AA98" s="5">
        <v>0</v>
      </c>
      <c r="AB98" s="5">
        <v>657330</v>
      </c>
      <c r="AC98" s="5">
        <v>481010</v>
      </c>
      <c r="AD98" s="5">
        <f>VLOOKUP(A98,'[17]INFORME MARZO MED 2022'!$A$5:$H$539,8,0)</f>
        <v>1130670</v>
      </c>
      <c r="AE98" s="7"/>
      <c r="AF98" s="7"/>
      <c r="AG98" s="7"/>
      <c r="AH98" s="7"/>
      <c r="AI98" s="7"/>
      <c r="AJ98" s="7"/>
      <c r="AK98" s="7"/>
      <c r="AL98" s="7"/>
      <c r="AM98" s="7"/>
    </row>
    <row r="99" spans="1:39" ht="24.95" customHeight="1" x14ac:dyDescent="0.25">
      <c r="A99" s="3">
        <v>101070201</v>
      </c>
      <c r="B99" s="4" t="s">
        <v>119</v>
      </c>
      <c r="C99" s="3" t="s">
        <v>25</v>
      </c>
      <c r="D99" s="5">
        <v>0</v>
      </c>
      <c r="E99" s="5">
        <v>0</v>
      </c>
      <c r="F99" s="5">
        <v>0</v>
      </c>
      <c r="G99" s="5">
        <v>0</v>
      </c>
      <c r="H99" s="3">
        <v>125490</v>
      </c>
      <c r="I99" s="5">
        <v>0</v>
      </c>
      <c r="J99" s="5">
        <v>24240</v>
      </c>
      <c r="K99" s="6">
        <v>252672</v>
      </c>
      <c r="L99" s="6">
        <v>335496</v>
      </c>
      <c r="M99" s="6">
        <v>166416</v>
      </c>
      <c r="N99" s="6">
        <v>195984</v>
      </c>
      <c r="O99" s="6">
        <v>40896</v>
      </c>
      <c r="P99" s="5">
        <v>59508</v>
      </c>
      <c r="Q99" s="5">
        <v>24744</v>
      </c>
      <c r="R99" s="5">
        <v>28224</v>
      </c>
      <c r="S99" s="5">
        <v>29796</v>
      </c>
      <c r="T99" s="5">
        <v>108324</v>
      </c>
      <c r="U99" s="5">
        <v>86154</v>
      </c>
      <c r="V99" s="5">
        <v>78678</v>
      </c>
      <c r="W99" s="5">
        <v>20400</v>
      </c>
      <c r="X99" s="5">
        <v>528</v>
      </c>
      <c r="Y99" s="5">
        <v>199632</v>
      </c>
      <c r="Z99" s="5">
        <v>150432</v>
      </c>
      <c r="AA99" s="5">
        <v>143100</v>
      </c>
      <c r="AB99" s="5">
        <v>85464</v>
      </c>
      <c r="AC99" s="5">
        <v>6000</v>
      </c>
      <c r="AD99" s="5">
        <f>VLOOKUP(A99,'[17]INFORME MARZO MED 2022'!$A$5:$H$539,8,0)</f>
        <v>190836</v>
      </c>
      <c r="AE99" s="7"/>
      <c r="AF99" s="7"/>
      <c r="AG99" s="7"/>
      <c r="AH99" s="7"/>
      <c r="AI99" s="7"/>
      <c r="AJ99" s="7"/>
      <c r="AK99" s="7"/>
      <c r="AL99" s="7"/>
      <c r="AM99" s="7"/>
    </row>
    <row r="100" spans="1:39" ht="24.95" customHeight="1" x14ac:dyDescent="0.25">
      <c r="A100" s="3">
        <v>101070401</v>
      </c>
      <c r="B100" s="4" t="s">
        <v>120</v>
      </c>
      <c r="C100" s="3" t="s">
        <v>25</v>
      </c>
      <c r="D100" s="5">
        <v>278460</v>
      </c>
      <c r="E100" s="5">
        <v>256540</v>
      </c>
      <c r="F100" s="5">
        <v>225740</v>
      </c>
      <c r="G100" s="5">
        <v>225740</v>
      </c>
      <c r="H100" s="3">
        <v>0</v>
      </c>
      <c r="I100" s="5">
        <v>0</v>
      </c>
      <c r="J100" s="5">
        <v>20</v>
      </c>
      <c r="K100" s="6">
        <v>45020</v>
      </c>
      <c r="L100" s="6">
        <v>27660</v>
      </c>
      <c r="M100" s="6">
        <v>22360</v>
      </c>
      <c r="N100" s="6">
        <v>44040</v>
      </c>
      <c r="O100" s="6">
        <v>0</v>
      </c>
      <c r="P100" s="5">
        <v>0</v>
      </c>
      <c r="Q100" s="5">
        <v>84680</v>
      </c>
      <c r="R100" s="5">
        <v>115600</v>
      </c>
      <c r="S100" s="5">
        <v>75000</v>
      </c>
      <c r="T100" s="5">
        <v>7420</v>
      </c>
      <c r="U100" s="5">
        <v>5440</v>
      </c>
      <c r="V100" s="5">
        <v>60</v>
      </c>
      <c r="W100" s="5">
        <v>80</v>
      </c>
      <c r="X100" s="5">
        <v>80</v>
      </c>
      <c r="Y100" s="5">
        <v>20</v>
      </c>
      <c r="Z100" s="5">
        <v>319300</v>
      </c>
      <c r="AA100" s="5">
        <v>361460</v>
      </c>
      <c r="AB100" s="5">
        <v>279360</v>
      </c>
      <c r="AC100" s="5">
        <v>28440</v>
      </c>
      <c r="AD100" s="5">
        <f>VLOOKUP(A100,'[17]INFORME MARZO MED 2022'!$A$5:$H$539,8,0)</f>
        <v>43340</v>
      </c>
      <c r="AE100" s="7"/>
      <c r="AF100" s="7"/>
      <c r="AG100" s="7"/>
      <c r="AH100" s="7"/>
      <c r="AI100" s="7"/>
      <c r="AJ100" s="7"/>
      <c r="AK100" s="7"/>
      <c r="AL100" s="7"/>
      <c r="AM100" s="7"/>
    </row>
    <row r="101" spans="1:39" ht="24.95" customHeight="1" x14ac:dyDescent="0.25">
      <c r="A101" s="3">
        <v>101070501</v>
      </c>
      <c r="B101" s="4" t="s">
        <v>121</v>
      </c>
      <c r="C101" s="3" t="s">
        <v>25</v>
      </c>
      <c r="D101" s="5">
        <v>2605984</v>
      </c>
      <c r="E101" s="5">
        <v>2514780</v>
      </c>
      <c r="F101" s="5">
        <v>2525380</v>
      </c>
      <c r="G101" s="5">
        <v>2569980</v>
      </c>
      <c r="H101" s="3">
        <v>0</v>
      </c>
      <c r="I101" s="5">
        <v>2501680</v>
      </c>
      <c r="J101" s="5">
        <v>1497000</v>
      </c>
      <c r="K101" s="6">
        <v>7198140</v>
      </c>
      <c r="L101" s="6">
        <v>11701500</v>
      </c>
      <c r="M101" s="6">
        <v>6765440</v>
      </c>
      <c r="N101" s="6">
        <v>8833944</v>
      </c>
      <c r="O101" s="6">
        <v>2162632</v>
      </c>
      <c r="P101" s="5">
        <v>4210324</v>
      </c>
      <c r="Q101" s="5">
        <v>4185236</v>
      </c>
      <c r="R101" s="5">
        <v>6217692</v>
      </c>
      <c r="S101" s="5">
        <v>7848956</v>
      </c>
      <c r="T101" s="5">
        <v>3720472</v>
      </c>
      <c r="U101" s="5">
        <v>4509500</v>
      </c>
      <c r="V101" s="5">
        <v>4457200</v>
      </c>
      <c r="W101" s="5">
        <v>5238500</v>
      </c>
      <c r="X101" s="5">
        <v>4677900</v>
      </c>
      <c r="Y101" s="5">
        <v>4412400</v>
      </c>
      <c r="Z101" s="5">
        <v>4680700</v>
      </c>
      <c r="AA101" s="5">
        <v>4673300</v>
      </c>
      <c r="AB101" s="5">
        <v>4289100</v>
      </c>
      <c r="AC101" s="5">
        <v>1804556</v>
      </c>
      <c r="AD101" s="5">
        <f>VLOOKUP(A101,'[17]INFORME MARZO MED 2022'!$A$5:$H$539,8,0)</f>
        <v>135308</v>
      </c>
      <c r="AE101" s="7"/>
      <c r="AF101" s="7"/>
      <c r="AG101" s="7"/>
      <c r="AH101" s="7"/>
      <c r="AI101" s="7"/>
      <c r="AJ101" s="7"/>
      <c r="AK101" s="7"/>
      <c r="AL101" s="7"/>
      <c r="AM101" s="7"/>
    </row>
    <row r="102" spans="1:39" ht="24.95" customHeight="1" x14ac:dyDescent="0.25">
      <c r="A102" s="3">
        <v>101070901</v>
      </c>
      <c r="B102" s="4" t="s">
        <v>122</v>
      </c>
      <c r="C102" s="3" t="s">
        <v>25</v>
      </c>
      <c r="D102" s="5">
        <v>316760</v>
      </c>
      <c r="E102" s="5">
        <v>801960</v>
      </c>
      <c r="F102" s="5">
        <v>702200</v>
      </c>
      <c r="G102" s="5">
        <v>697000</v>
      </c>
      <c r="H102" s="3">
        <v>2533080</v>
      </c>
      <c r="I102" s="5">
        <v>373600</v>
      </c>
      <c r="J102" s="5">
        <v>0</v>
      </c>
      <c r="K102" s="6">
        <v>811900</v>
      </c>
      <c r="L102" s="6">
        <v>1111560</v>
      </c>
      <c r="M102" s="6">
        <v>547200</v>
      </c>
      <c r="N102" s="6">
        <v>707200</v>
      </c>
      <c r="O102" s="6">
        <v>173900</v>
      </c>
      <c r="P102" s="5">
        <v>0</v>
      </c>
      <c r="Q102" s="5">
        <v>0</v>
      </c>
      <c r="R102" s="5">
        <v>0</v>
      </c>
      <c r="S102" s="5">
        <v>0</v>
      </c>
      <c r="T102" s="5">
        <v>0</v>
      </c>
      <c r="U102" s="5">
        <v>0</v>
      </c>
      <c r="V102" s="5">
        <v>0</v>
      </c>
      <c r="W102" s="5">
        <v>0</v>
      </c>
      <c r="X102" s="5">
        <v>0</v>
      </c>
      <c r="Y102" s="5">
        <v>0</v>
      </c>
      <c r="Z102" s="5">
        <v>0</v>
      </c>
      <c r="AA102" s="5">
        <v>0</v>
      </c>
      <c r="AB102" s="5">
        <v>0</v>
      </c>
      <c r="AC102" s="5">
        <v>0</v>
      </c>
      <c r="AD102" s="5">
        <f>VLOOKUP(A102,'[17]INFORME MARZO MED 2022'!$A$5:$H$539,8,0)</f>
        <v>0</v>
      </c>
      <c r="AE102" s="7"/>
      <c r="AF102" s="7"/>
      <c r="AG102" s="7"/>
      <c r="AH102" s="7"/>
      <c r="AI102" s="7"/>
      <c r="AJ102" s="7"/>
      <c r="AK102" s="7"/>
      <c r="AL102" s="7"/>
      <c r="AM102" s="7"/>
    </row>
    <row r="103" spans="1:39" ht="24.95" customHeight="1" x14ac:dyDescent="0.25">
      <c r="A103" s="3">
        <v>101071301</v>
      </c>
      <c r="B103" s="4" t="s">
        <v>123</v>
      </c>
      <c r="C103" s="3" t="s">
        <v>25</v>
      </c>
      <c r="D103" s="5">
        <v>4508800</v>
      </c>
      <c r="E103" s="5">
        <v>3408440</v>
      </c>
      <c r="F103" s="5">
        <v>1678160</v>
      </c>
      <c r="G103" s="5">
        <v>1490840</v>
      </c>
      <c r="H103" s="3">
        <v>578500</v>
      </c>
      <c r="I103" s="5">
        <v>5622800</v>
      </c>
      <c r="J103" s="5">
        <v>1343960</v>
      </c>
      <c r="K103" s="6">
        <v>10457300</v>
      </c>
      <c r="L103" s="6">
        <v>17408700</v>
      </c>
      <c r="M103" s="6">
        <v>13922360</v>
      </c>
      <c r="N103" s="6">
        <v>15656620</v>
      </c>
      <c r="O103" s="6">
        <v>3253180</v>
      </c>
      <c r="P103" s="5">
        <v>5656720</v>
      </c>
      <c r="Q103" s="5">
        <v>3631000</v>
      </c>
      <c r="R103" s="5">
        <v>2832740</v>
      </c>
      <c r="S103" s="5">
        <v>11432200</v>
      </c>
      <c r="T103" s="5">
        <v>5305920</v>
      </c>
      <c r="U103" s="5">
        <v>5476360</v>
      </c>
      <c r="V103" s="5">
        <v>3973380</v>
      </c>
      <c r="W103" s="5">
        <v>3528060</v>
      </c>
      <c r="X103" s="5">
        <v>6527540</v>
      </c>
      <c r="Y103" s="5">
        <v>1658120</v>
      </c>
      <c r="Z103" s="5">
        <v>11618820</v>
      </c>
      <c r="AA103" s="5">
        <v>11587840</v>
      </c>
      <c r="AB103" s="5">
        <v>8093520</v>
      </c>
      <c r="AC103" s="5">
        <v>920680</v>
      </c>
      <c r="AD103" s="5">
        <f>VLOOKUP(A103,'[17]INFORME MARZO MED 2022'!$A$5:$H$539,8,0)</f>
        <v>0</v>
      </c>
      <c r="AE103" s="7"/>
      <c r="AF103" s="7"/>
      <c r="AG103" s="7"/>
      <c r="AH103" s="7"/>
      <c r="AI103" s="7"/>
      <c r="AJ103" s="7"/>
      <c r="AK103" s="7"/>
      <c r="AL103" s="7"/>
      <c r="AM103" s="7"/>
    </row>
    <row r="104" spans="1:39" ht="24.95" customHeight="1" x14ac:dyDescent="0.25">
      <c r="A104" s="3">
        <v>101071701</v>
      </c>
      <c r="B104" s="4" t="s">
        <v>124</v>
      </c>
      <c r="C104" s="3" t="s">
        <v>25</v>
      </c>
      <c r="D104" s="5">
        <v>38800</v>
      </c>
      <c r="E104" s="5">
        <v>46400</v>
      </c>
      <c r="F104" s="5">
        <v>44000</v>
      </c>
      <c r="G104" s="5">
        <v>28200</v>
      </c>
      <c r="H104" s="3">
        <v>832640</v>
      </c>
      <c r="I104" s="5">
        <v>40500</v>
      </c>
      <c r="J104" s="5">
        <v>434800</v>
      </c>
      <c r="K104" s="6">
        <v>286600</v>
      </c>
      <c r="L104" s="6">
        <v>476200</v>
      </c>
      <c r="M104" s="6">
        <v>339260</v>
      </c>
      <c r="N104" s="6">
        <v>187444</v>
      </c>
      <c r="O104" s="6">
        <v>24638</v>
      </c>
      <c r="P104" s="5">
        <v>39938</v>
      </c>
      <c r="Q104" s="5">
        <v>11900</v>
      </c>
      <c r="R104" s="5">
        <v>4900</v>
      </c>
      <c r="S104" s="5">
        <v>500900</v>
      </c>
      <c r="T104" s="5">
        <v>906500</v>
      </c>
      <c r="U104" s="5">
        <v>1280800</v>
      </c>
      <c r="V104" s="5">
        <v>1292800</v>
      </c>
      <c r="W104" s="5">
        <v>1477300</v>
      </c>
      <c r="X104" s="5">
        <v>1343800</v>
      </c>
      <c r="Y104" s="5">
        <v>1255500</v>
      </c>
      <c r="Z104" s="5">
        <v>1117100</v>
      </c>
      <c r="AA104" s="5">
        <v>1058100</v>
      </c>
      <c r="AB104" s="5">
        <v>913700</v>
      </c>
      <c r="AC104" s="5">
        <v>334500</v>
      </c>
      <c r="AD104" s="5">
        <f>VLOOKUP(A104,'[17]INFORME MARZO MED 2022'!$A$5:$H$539,8,0)</f>
        <v>385600</v>
      </c>
      <c r="AE104" s="7"/>
      <c r="AF104" s="7"/>
      <c r="AG104" s="7"/>
      <c r="AH104" s="7"/>
      <c r="AI104" s="7"/>
      <c r="AJ104" s="7"/>
      <c r="AK104" s="7"/>
      <c r="AL104" s="7"/>
      <c r="AM104" s="7"/>
    </row>
    <row r="105" spans="1:39" ht="24.95" customHeight="1" x14ac:dyDescent="0.25">
      <c r="A105" s="3">
        <v>101072701</v>
      </c>
      <c r="B105" s="4" t="s">
        <v>125</v>
      </c>
      <c r="C105" s="3" t="s">
        <v>31</v>
      </c>
      <c r="D105" s="5">
        <v>626000</v>
      </c>
      <c r="E105" s="5">
        <v>474000</v>
      </c>
      <c r="F105" s="5">
        <v>64000</v>
      </c>
      <c r="G105" s="5">
        <v>36000</v>
      </c>
      <c r="H105" s="3">
        <v>13800</v>
      </c>
      <c r="I105" s="5">
        <v>0</v>
      </c>
      <c r="J105" s="5">
        <v>0</v>
      </c>
      <c r="K105" s="6">
        <v>1497000</v>
      </c>
      <c r="L105" s="6">
        <v>4702000</v>
      </c>
      <c r="M105" s="6">
        <v>4067004.8418919505</v>
      </c>
      <c r="N105" s="6">
        <v>4091000</v>
      </c>
      <c r="O105" s="6">
        <v>1126000</v>
      </c>
      <c r="P105" s="5">
        <v>1560400</v>
      </c>
      <c r="Q105" s="5">
        <v>772000</v>
      </c>
      <c r="R105" s="5">
        <v>408000</v>
      </c>
      <c r="S105" s="5">
        <v>42000</v>
      </c>
      <c r="T105" s="5">
        <v>0</v>
      </c>
      <c r="U105" s="5">
        <v>0</v>
      </c>
      <c r="V105" s="5">
        <v>0</v>
      </c>
      <c r="W105" s="5">
        <v>0</v>
      </c>
      <c r="X105" s="5">
        <v>0</v>
      </c>
      <c r="Y105" s="5">
        <v>0</v>
      </c>
      <c r="Z105" s="5">
        <v>0</v>
      </c>
      <c r="AA105" s="5">
        <v>0</v>
      </c>
      <c r="AB105" s="5">
        <v>11204000</v>
      </c>
      <c r="AC105" s="5">
        <v>2523000</v>
      </c>
      <c r="AD105" s="5">
        <f>VLOOKUP(A105,'[17]INFORME MARZO MED 2022'!$A$5:$H$539,8,0)</f>
        <v>2766000</v>
      </c>
      <c r="AE105" s="7"/>
      <c r="AF105" s="7"/>
      <c r="AG105" s="7"/>
      <c r="AH105" s="7"/>
      <c r="AI105" s="7"/>
      <c r="AJ105" s="7"/>
      <c r="AK105" s="7"/>
      <c r="AL105" s="7"/>
      <c r="AM105" s="7"/>
    </row>
    <row r="106" spans="1:39" ht="24.95" customHeight="1" x14ac:dyDescent="0.25">
      <c r="A106" s="3">
        <v>101073401</v>
      </c>
      <c r="B106" s="4" t="s">
        <v>126</v>
      </c>
      <c r="C106" s="3" t="s">
        <v>31</v>
      </c>
      <c r="D106" s="5">
        <v>0</v>
      </c>
      <c r="E106" s="5">
        <v>0</v>
      </c>
      <c r="F106" s="5">
        <v>0</v>
      </c>
      <c r="G106" s="5">
        <v>0</v>
      </c>
      <c r="H106" s="3">
        <v>13000</v>
      </c>
      <c r="I106" s="5">
        <v>0</v>
      </c>
      <c r="J106" s="5">
        <v>0</v>
      </c>
      <c r="K106" s="6">
        <v>54460</v>
      </c>
      <c r="L106" s="6">
        <v>10480</v>
      </c>
      <c r="M106" s="6">
        <v>0</v>
      </c>
      <c r="N106" s="6">
        <v>0</v>
      </c>
      <c r="O106" s="6">
        <v>0</v>
      </c>
      <c r="P106" s="5">
        <v>0</v>
      </c>
      <c r="Q106" s="5">
        <v>0</v>
      </c>
      <c r="R106" s="5">
        <v>0</v>
      </c>
      <c r="S106" s="5">
        <v>0</v>
      </c>
      <c r="T106" s="5">
        <v>0</v>
      </c>
      <c r="U106" s="5">
        <v>0</v>
      </c>
      <c r="V106" s="5">
        <v>0</v>
      </c>
      <c r="W106" s="5">
        <v>0</v>
      </c>
      <c r="X106" s="5">
        <v>0</v>
      </c>
      <c r="Y106" s="5">
        <v>0</v>
      </c>
      <c r="Z106" s="5">
        <v>0</v>
      </c>
      <c r="AA106" s="5">
        <v>752600</v>
      </c>
      <c r="AB106" s="5">
        <v>774935</v>
      </c>
      <c r="AC106" s="5">
        <v>176485</v>
      </c>
      <c r="AD106" s="5">
        <f>VLOOKUP(A106,'[17]INFORME MARZO MED 2022'!$A$5:$H$539,8,0)</f>
        <v>199440</v>
      </c>
      <c r="AE106" s="7"/>
      <c r="AF106" s="7"/>
      <c r="AG106" s="7"/>
      <c r="AH106" s="7"/>
      <c r="AI106" s="7"/>
      <c r="AJ106" s="7"/>
      <c r="AK106" s="7"/>
      <c r="AL106" s="7"/>
      <c r="AM106" s="7"/>
    </row>
    <row r="107" spans="1:39" ht="24.95" customHeight="1" x14ac:dyDescent="0.25">
      <c r="A107" s="3">
        <v>101073501</v>
      </c>
      <c r="B107" s="4" t="s">
        <v>127</v>
      </c>
      <c r="C107" s="3" t="s">
        <v>25</v>
      </c>
      <c r="D107" s="5">
        <v>490150</v>
      </c>
      <c r="E107" s="5">
        <v>465000</v>
      </c>
      <c r="F107" s="5">
        <v>348750</v>
      </c>
      <c r="G107" s="5">
        <v>325750</v>
      </c>
      <c r="H107" s="3">
        <v>0</v>
      </c>
      <c r="I107" s="5">
        <v>457650</v>
      </c>
      <c r="J107" s="5">
        <v>468850</v>
      </c>
      <c r="K107" s="6">
        <v>1157200</v>
      </c>
      <c r="L107" s="6">
        <v>2241400</v>
      </c>
      <c r="M107" s="6">
        <v>1556550</v>
      </c>
      <c r="N107" s="6">
        <v>1795450</v>
      </c>
      <c r="O107" s="6">
        <v>420500</v>
      </c>
      <c r="P107" s="5">
        <v>734600</v>
      </c>
      <c r="Q107" s="5">
        <v>720350</v>
      </c>
      <c r="R107" s="5">
        <v>905950</v>
      </c>
      <c r="S107" s="5">
        <v>1201620</v>
      </c>
      <c r="T107" s="5">
        <v>1090880</v>
      </c>
      <c r="U107" s="5">
        <v>1500700</v>
      </c>
      <c r="V107" s="5">
        <v>1407850</v>
      </c>
      <c r="W107" s="5">
        <v>1483100</v>
      </c>
      <c r="X107" s="5">
        <v>1182150</v>
      </c>
      <c r="Y107" s="5">
        <v>769000</v>
      </c>
      <c r="Z107" s="5">
        <v>890000</v>
      </c>
      <c r="AA107" s="5">
        <v>689500</v>
      </c>
      <c r="AB107" s="5">
        <v>449200</v>
      </c>
      <c r="AC107" s="5">
        <v>136800</v>
      </c>
      <c r="AD107" s="5">
        <f>VLOOKUP(A107,'[17]INFORME MARZO MED 2022'!$A$5:$H$539,8,0)</f>
        <v>222360</v>
      </c>
      <c r="AE107" s="7"/>
      <c r="AF107" s="7"/>
      <c r="AG107" s="7"/>
      <c r="AH107" s="7"/>
      <c r="AI107" s="7"/>
      <c r="AJ107" s="7"/>
      <c r="AK107" s="7"/>
      <c r="AL107" s="7"/>
      <c r="AM107" s="7"/>
    </row>
    <row r="108" spans="1:39" ht="24.95" customHeight="1" x14ac:dyDescent="0.25">
      <c r="A108" s="3">
        <v>101073801</v>
      </c>
      <c r="B108" s="4" t="s">
        <v>128</v>
      </c>
      <c r="C108" s="3" t="s">
        <v>25</v>
      </c>
      <c r="D108" s="5">
        <v>0</v>
      </c>
      <c r="E108" s="5">
        <v>0</v>
      </c>
      <c r="F108" s="5">
        <v>942700</v>
      </c>
      <c r="G108" s="5">
        <v>843800</v>
      </c>
      <c r="H108" s="3">
        <v>223350</v>
      </c>
      <c r="I108" s="5">
        <v>788280</v>
      </c>
      <c r="J108" s="5">
        <v>421020</v>
      </c>
      <c r="K108" s="6">
        <v>1463020</v>
      </c>
      <c r="L108" s="6">
        <v>2615100</v>
      </c>
      <c r="M108" s="6">
        <v>1909486.0896017072</v>
      </c>
      <c r="N108" s="6">
        <v>4586600</v>
      </c>
      <c r="O108" s="6">
        <v>807900</v>
      </c>
      <c r="P108" s="5">
        <v>1466180</v>
      </c>
      <c r="Q108" s="5">
        <v>1076960</v>
      </c>
      <c r="R108" s="5">
        <v>1252740</v>
      </c>
      <c r="S108" s="5">
        <v>1883520</v>
      </c>
      <c r="T108" s="5">
        <v>1120120</v>
      </c>
      <c r="U108" s="5">
        <v>1316040</v>
      </c>
      <c r="V108" s="5">
        <v>1376840</v>
      </c>
      <c r="W108" s="5">
        <v>1021620</v>
      </c>
      <c r="X108" s="5">
        <v>330112</v>
      </c>
      <c r="Y108" s="5">
        <v>74332</v>
      </c>
      <c r="Z108" s="5">
        <v>6500</v>
      </c>
      <c r="AA108" s="5">
        <v>0</v>
      </c>
      <c r="AB108" s="5">
        <v>3111990</v>
      </c>
      <c r="AC108" s="5">
        <v>568500</v>
      </c>
      <c r="AD108" s="5">
        <f>VLOOKUP(A108,'[17]INFORME MARZO MED 2022'!$A$5:$H$539,8,0)</f>
        <v>157480</v>
      </c>
      <c r="AE108" s="7"/>
      <c r="AF108" s="7"/>
      <c r="AG108" s="7"/>
      <c r="AH108" s="7"/>
      <c r="AI108" s="7"/>
      <c r="AJ108" s="7"/>
      <c r="AK108" s="7"/>
      <c r="AL108" s="7"/>
      <c r="AM108" s="7"/>
    </row>
    <row r="109" spans="1:39" ht="24.95" customHeight="1" x14ac:dyDescent="0.25">
      <c r="A109" s="3">
        <v>101074101</v>
      </c>
      <c r="B109" s="4" t="s">
        <v>129</v>
      </c>
      <c r="C109" s="3" t="s">
        <v>31</v>
      </c>
      <c r="D109" s="5">
        <v>0</v>
      </c>
      <c r="E109" s="5">
        <v>0</v>
      </c>
      <c r="F109" s="5">
        <v>0</v>
      </c>
      <c r="G109" s="5">
        <v>0</v>
      </c>
      <c r="H109" s="3">
        <v>445580</v>
      </c>
      <c r="I109" s="5">
        <v>0</v>
      </c>
      <c r="J109" s="5">
        <v>0</v>
      </c>
      <c r="K109" s="6">
        <v>0</v>
      </c>
      <c r="L109" s="6">
        <v>0</v>
      </c>
      <c r="M109" s="6">
        <v>0</v>
      </c>
      <c r="N109" s="6">
        <v>0</v>
      </c>
      <c r="O109" s="6">
        <v>0</v>
      </c>
      <c r="P109" s="5">
        <v>0</v>
      </c>
      <c r="Q109" s="5">
        <v>0</v>
      </c>
      <c r="R109" s="5">
        <v>0</v>
      </c>
      <c r="S109" s="5">
        <v>0</v>
      </c>
      <c r="T109" s="5">
        <v>0</v>
      </c>
      <c r="U109" s="5">
        <v>0</v>
      </c>
      <c r="V109" s="5">
        <v>0</v>
      </c>
      <c r="W109" s="5">
        <v>0</v>
      </c>
      <c r="X109" s="5">
        <v>0</v>
      </c>
      <c r="Y109" s="5">
        <v>0</v>
      </c>
      <c r="Z109" s="5">
        <v>0</v>
      </c>
      <c r="AA109" s="5">
        <v>0</v>
      </c>
      <c r="AB109" s="5">
        <v>0</v>
      </c>
      <c r="AC109" s="5">
        <v>0</v>
      </c>
      <c r="AD109" s="5">
        <f>VLOOKUP(A109,'[17]INFORME MARZO MED 2022'!$A$5:$H$539,8,0)</f>
        <v>0</v>
      </c>
      <c r="AE109" s="7"/>
      <c r="AF109" s="7"/>
      <c r="AG109" s="7"/>
      <c r="AH109" s="7"/>
      <c r="AI109" s="7"/>
      <c r="AJ109" s="7"/>
      <c r="AK109" s="7"/>
      <c r="AL109" s="7"/>
      <c r="AM109" s="7"/>
    </row>
    <row r="110" spans="1:39" ht="24.95" customHeight="1" x14ac:dyDescent="0.25">
      <c r="A110" s="3">
        <v>101074201</v>
      </c>
      <c r="B110" s="4" t="s">
        <v>130</v>
      </c>
      <c r="C110" s="3" t="s">
        <v>31</v>
      </c>
      <c r="D110" s="5">
        <v>0</v>
      </c>
      <c r="E110" s="5">
        <v>0</v>
      </c>
      <c r="F110" s="5">
        <v>0</v>
      </c>
      <c r="G110" s="5">
        <v>0</v>
      </c>
      <c r="H110" s="3">
        <v>0</v>
      </c>
      <c r="I110" s="5">
        <v>46140</v>
      </c>
      <c r="J110" s="5">
        <v>0</v>
      </c>
      <c r="K110" s="6">
        <v>99550</v>
      </c>
      <c r="L110" s="6">
        <v>146100</v>
      </c>
      <c r="M110" s="6">
        <v>77580</v>
      </c>
      <c r="N110" s="6">
        <v>76980</v>
      </c>
      <c r="O110" s="6">
        <v>17160</v>
      </c>
      <c r="P110" s="5">
        <v>15840</v>
      </c>
      <c r="Q110" s="5">
        <v>17100</v>
      </c>
      <c r="R110" s="5">
        <v>12180</v>
      </c>
      <c r="S110" s="5">
        <v>2460</v>
      </c>
      <c r="T110" s="5">
        <v>0</v>
      </c>
      <c r="U110" s="5">
        <v>0</v>
      </c>
      <c r="V110" s="5">
        <v>0</v>
      </c>
      <c r="W110" s="5">
        <v>0</v>
      </c>
      <c r="X110" s="5">
        <v>0</v>
      </c>
      <c r="Y110" s="5">
        <v>57600</v>
      </c>
      <c r="Z110" s="5">
        <v>203400</v>
      </c>
      <c r="AA110" s="5">
        <v>178080</v>
      </c>
      <c r="AB110" s="5">
        <v>154260</v>
      </c>
      <c r="AC110" s="5">
        <v>41280</v>
      </c>
      <c r="AD110" s="5">
        <f>VLOOKUP(A110,'[17]INFORME MARZO MED 2022'!$A$5:$H$539,8,0)</f>
        <v>63900</v>
      </c>
      <c r="AE110" s="7"/>
      <c r="AF110" s="7"/>
      <c r="AG110" s="7"/>
      <c r="AH110" s="7"/>
      <c r="AI110" s="7"/>
      <c r="AJ110" s="7"/>
      <c r="AK110" s="7"/>
      <c r="AL110" s="7"/>
      <c r="AM110" s="7"/>
    </row>
    <row r="111" spans="1:39" ht="24.95" customHeight="1" x14ac:dyDescent="0.25">
      <c r="A111" s="3">
        <v>101074301</v>
      </c>
      <c r="B111" s="4" t="s">
        <v>131</v>
      </c>
      <c r="C111" s="3" t="s">
        <v>25</v>
      </c>
      <c r="D111" s="5">
        <v>0</v>
      </c>
      <c r="E111" s="5">
        <v>10650</v>
      </c>
      <c r="F111" s="5">
        <v>80</v>
      </c>
      <c r="G111" s="5">
        <v>0</v>
      </c>
      <c r="H111" s="3">
        <v>66240</v>
      </c>
      <c r="I111" s="5">
        <v>0</v>
      </c>
      <c r="J111" s="5">
        <v>10910</v>
      </c>
      <c r="K111" s="6">
        <v>30880</v>
      </c>
      <c r="L111" s="6">
        <v>215960</v>
      </c>
      <c r="M111" s="6">
        <v>128070</v>
      </c>
      <c r="N111" s="6">
        <v>143320</v>
      </c>
      <c r="O111" s="6">
        <v>19750</v>
      </c>
      <c r="P111" s="5">
        <v>29580</v>
      </c>
      <c r="Q111" s="5">
        <v>164150</v>
      </c>
      <c r="R111" s="5">
        <v>179730</v>
      </c>
      <c r="S111" s="5">
        <v>184190</v>
      </c>
      <c r="T111" s="5">
        <v>55450</v>
      </c>
      <c r="U111" s="5">
        <v>44340</v>
      </c>
      <c r="V111" s="5">
        <v>32220</v>
      </c>
      <c r="W111" s="5">
        <v>12440</v>
      </c>
      <c r="X111" s="5">
        <v>260</v>
      </c>
      <c r="Y111" s="5">
        <v>80</v>
      </c>
      <c r="Z111" s="5">
        <v>40</v>
      </c>
      <c r="AA111" s="5">
        <v>0</v>
      </c>
      <c r="AB111" s="5">
        <v>0</v>
      </c>
      <c r="AC111" s="5">
        <v>0</v>
      </c>
      <c r="AD111" s="5">
        <f>VLOOKUP(A111,'[17]INFORME MARZO MED 2022'!$A$5:$H$539,8,0)</f>
        <v>0</v>
      </c>
      <c r="AE111" s="7"/>
      <c r="AF111" s="7"/>
      <c r="AG111" s="7"/>
      <c r="AH111" s="7"/>
      <c r="AI111" s="7"/>
      <c r="AJ111" s="7"/>
      <c r="AK111" s="7"/>
      <c r="AL111" s="7"/>
      <c r="AM111" s="7"/>
    </row>
    <row r="112" spans="1:39" ht="24.95" customHeight="1" x14ac:dyDescent="0.25">
      <c r="A112" s="3">
        <v>101074801</v>
      </c>
      <c r="B112" s="4" t="s">
        <v>132</v>
      </c>
      <c r="C112" s="3" t="s">
        <v>25</v>
      </c>
      <c r="D112" s="5">
        <v>8732910</v>
      </c>
      <c r="E112" s="5">
        <v>13587480</v>
      </c>
      <c r="F112" s="5">
        <v>7979940</v>
      </c>
      <c r="G112" s="5">
        <v>12361620</v>
      </c>
      <c r="H112" s="3">
        <v>0</v>
      </c>
      <c r="I112" s="5">
        <v>15077400</v>
      </c>
      <c r="J112" s="5">
        <v>37690380</v>
      </c>
      <c r="K112" s="6">
        <v>89678640</v>
      </c>
      <c r="L112" s="6">
        <v>197948800</v>
      </c>
      <c r="M112" s="6">
        <v>121498098</v>
      </c>
      <c r="N112" s="6">
        <v>159247330</v>
      </c>
      <c r="O112" s="6">
        <v>43502230</v>
      </c>
      <c r="P112" s="5">
        <v>83803790</v>
      </c>
      <c r="Q112" s="5">
        <v>92258660</v>
      </c>
      <c r="R112" s="5">
        <v>132264450</v>
      </c>
      <c r="S112" s="5">
        <v>167665990</v>
      </c>
      <c r="T112" s="5">
        <v>78969730</v>
      </c>
      <c r="U112" s="5">
        <v>114981660</v>
      </c>
      <c r="V112" s="5">
        <v>111951930</v>
      </c>
      <c r="W112" s="5">
        <v>127702500</v>
      </c>
      <c r="X112" s="5">
        <v>116484960</v>
      </c>
      <c r="Y112" s="5">
        <v>102960870</v>
      </c>
      <c r="Z112" s="5">
        <v>10020180</v>
      </c>
      <c r="AA112" s="5">
        <v>10165080</v>
      </c>
      <c r="AB112" s="5">
        <v>4072260</v>
      </c>
      <c r="AC112" s="5">
        <v>0</v>
      </c>
      <c r="AD112" s="5">
        <f>VLOOKUP(A112,'[17]INFORME MARZO MED 2022'!$A$5:$H$539,8,0)</f>
        <v>9405600</v>
      </c>
      <c r="AE112" s="7"/>
      <c r="AF112" s="7"/>
      <c r="AG112" s="7"/>
      <c r="AH112" s="7"/>
      <c r="AI112" s="7"/>
      <c r="AJ112" s="7"/>
      <c r="AK112" s="7"/>
      <c r="AL112" s="7"/>
      <c r="AM112" s="7"/>
    </row>
    <row r="113" spans="1:39" ht="24.95" customHeight="1" x14ac:dyDescent="0.25">
      <c r="A113" s="3">
        <v>101075001</v>
      </c>
      <c r="B113" s="4" t="s">
        <v>133</v>
      </c>
      <c r="C113" s="3" t="s">
        <v>31</v>
      </c>
      <c r="D113" s="5">
        <v>0</v>
      </c>
      <c r="E113" s="5">
        <v>0</v>
      </c>
      <c r="F113" s="5">
        <v>0</v>
      </c>
      <c r="G113" s="5">
        <v>0</v>
      </c>
      <c r="H113" s="3">
        <v>16220670</v>
      </c>
      <c r="I113" s="5">
        <v>0</v>
      </c>
      <c r="J113" s="5">
        <v>0</v>
      </c>
      <c r="K113" s="6">
        <v>0</v>
      </c>
      <c r="L113" s="6">
        <v>568340</v>
      </c>
      <c r="M113" s="6">
        <v>120500</v>
      </c>
      <c r="N113" s="6">
        <v>36650</v>
      </c>
      <c r="O113" s="6">
        <v>0</v>
      </c>
      <c r="P113" s="5">
        <v>0</v>
      </c>
      <c r="Q113" s="5">
        <v>0</v>
      </c>
      <c r="R113" s="5">
        <v>0</v>
      </c>
      <c r="S113" s="5">
        <v>0</v>
      </c>
      <c r="T113" s="5">
        <v>0</v>
      </c>
      <c r="U113" s="5">
        <v>0</v>
      </c>
      <c r="V113" s="5">
        <v>0</v>
      </c>
      <c r="W113" s="5">
        <v>0</v>
      </c>
      <c r="X113" s="5">
        <v>0</v>
      </c>
      <c r="Y113" s="5">
        <v>0</v>
      </c>
      <c r="Z113" s="5">
        <v>0</v>
      </c>
      <c r="AA113" s="5">
        <v>357934</v>
      </c>
      <c r="AB113" s="5">
        <v>173488</v>
      </c>
      <c r="AC113" s="5">
        <v>0</v>
      </c>
      <c r="AD113" s="5">
        <f>VLOOKUP(A113,'[17]INFORME MARZO MED 2022'!$A$5:$H$539,8,0)</f>
        <v>0</v>
      </c>
      <c r="AE113" s="7"/>
      <c r="AF113" s="7"/>
      <c r="AG113" s="7"/>
      <c r="AH113" s="7"/>
      <c r="AI113" s="7"/>
      <c r="AJ113" s="7"/>
      <c r="AK113" s="7"/>
      <c r="AL113" s="7"/>
      <c r="AM113" s="7"/>
    </row>
    <row r="114" spans="1:39" ht="24.95" customHeight="1" x14ac:dyDescent="0.25">
      <c r="A114" s="3">
        <v>101075501</v>
      </c>
      <c r="B114" s="4" t="s">
        <v>134</v>
      </c>
      <c r="C114" s="3" t="s">
        <v>25</v>
      </c>
      <c r="D114" s="5">
        <v>234060</v>
      </c>
      <c r="E114" s="5">
        <v>166170</v>
      </c>
      <c r="F114" s="5">
        <v>51000</v>
      </c>
      <c r="G114" s="5">
        <v>36630</v>
      </c>
      <c r="H114" s="3">
        <v>0</v>
      </c>
      <c r="I114" s="5">
        <v>5520</v>
      </c>
      <c r="J114" s="5">
        <v>0</v>
      </c>
      <c r="K114" s="6">
        <v>38070</v>
      </c>
      <c r="L114" s="6">
        <v>0</v>
      </c>
      <c r="M114" s="6">
        <v>218970</v>
      </c>
      <c r="N114" s="6">
        <v>41310</v>
      </c>
      <c r="O114" s="6">
        <v>0</v>
      </c>
      <c r="P114" s="5">
        <v>0</v>
      </c>
      <c r="Q114" s="5">
        <v>342490</v>
      </c>
      <c r="R114" s="5">
        <v>178480</v>
      </c>
      <c r="S114" s="5">
        <v>105630</v>
      </c>
      <c r="T114" s="5">
        <v>3840</v>
      </c>
      <c r="U114" s="5">
        <v>0</v>
      </c>
      <c r="V114" s="5">
        <v>0</v>
      </c>
      <c r="W114" s="5">
        <v>247410</v>
      </c>
      <c r="X114" s="5">
        <v>216990</v>
      </c>
      <c r="Y114" s="5">
        <v>561000</v>
      </c>
      <c r="Z114" s="5">
        <v>428430</v>
      </c>
      <c r="AA114" s="5">
        <v>372000</v>
      </c>
      <c r="AB114" s="5">
        <v>218070</v>
      </c>
      <c r="AC114" s="5">
        <v>291420</v>
      </c>
      <c r="AD114" s="5">
        <f>VLOOKUP(A114,'[17]INFORME MARZO MED 2022'!$A$5:$H$539,8,0)</f>
        <v>403370</v>
      </c>
      <c r="AE114" s="7"/>
      <c r="AF114" s="7"/>
      <c r="AG114" s="7"/>
      <c r="AH114" s="7"/>
      <c r="AI114" s="7"/>
      <c r="AJ114" s="7"/>
      <c r="AK114" s="7"/>
      <c r="AL114" s="7"/>
      <c r="AM114" s="7"/>
    </row>
    <row r="115" spans="1:39" ht="24.95" customHeight="1" x14ac:dyDescent="0.25">
      <c r="A115" s="3">
        <v>101077501</v>
      </c>
      <c r="B115" s="4" t="s">
        <v>135</v>
      </c>
      <c r="C115" s="3" t="s">
        <v>25</v>
      </c>
      <c r="D115" s="5">
        <v>13008</v>
      </c>
      <c r="E115" s="5">
        <v>9000</v>
      </c>
      <c r="F115" s="5">
        <v>4000</v>
      </c>
      <c r="G115" s="5">
        <v>4000</v>
      </c>
      <c r="H115" s="3">
        <v>23130</v>
      </c>
      <c r="I115" s="5">
        <v>0</v>
      </c>
      <c r="J115" s="5">
        <v>171000</v>
      </c>
      <c r="K115" s="6">
        <v>145688</v>
      </c>
      <c r="L115" s="6">
        <v>157432</v>
      </c>
      <c r="M115" s="6">
        <v>35160</v>
      </c>
      <c r="N115" s="6">
        <v>25536</v>
      </c>
      <c r="O115" s="6">
        <v>384</v>
      </c>
      <c r="P115" s="5">
        <v>768</v>
      </c>
      <c r="Q115" s="5">
        <v>0</v>
      </c>
      <c r="R115" s="5">
        <v>0</v>
      </c>
      <c r="S115" s="5">
        <v>0</v>
      </c>
      <c r="T115" s="5">
        <v>209000</v>
      </c>
      <c r="U115" s="5">
        <v>555000</v>
      </c>
      <c r="V115" s="5">
        <v>533000</v>
      </c>
      <c r="W115" s="5">
        <v>499000</v>
      </c>
      <c r="X115" s="5">
        <v>395000</v>
      </c>
      <c r="Y115" s="5">
        <v>464000</v>
      </c>
      <c r="Z115" s="5">
        <v>365000</v>
      </c>
      <c r="AA115" s="5">
        <v>352000</v>
      </c>
      <c r="AB115" s="5">
        <v>368460</v>
      </c>
      <c r="AC115" s="5">
        <v>183000</v>
      </c>
      <c r="AD115" s="5">
        <f>VLOOKUP(A115,'[17]INFORME MARZO MED 2022'!$A$5:$H$539,8,0)</f>
        <v>647000</v>
      </c>
      <c r="AE115" s="7"/>
      <c r="AF115" s="7"/>
      <c r="AG115" s="7"/>
      <c r="AH115" s="7"/>
      <c r="AI115" s="7"/>
      <c r="AJ115" s="7"/>
      <c r="AK115" s="7"/>
      <c r="AL115" s="7"/>
      <c r="AM115" s="7"/>
    </row>
    <row r="116" spans="1:39" ht="24.95" customHeight="1" x14ac:dyDescent="0.25">
      <c r="A116" s="3">
        <v>101079701</v>
      </c>
      <c r="B116" s="4" t="s">
        <v>136</v>
      </c>
      <c r="C116" s="3" t="s">
        <v>25</v>
      </c>
      <c r="D116" s="5">
        <v>2293000</v>
      </c>
      <c r="E116" s="5">
        <v>1609000</v>
      </c>
      <c r="F116" s="5">
        <v>2166000</v>
      </c>
      <c r="G116" s="5">
        <v>2293000</v>
      </c>
      <c r="H116" s="3">
        <v>4000</v>
      </c>
      <c r="I116" s="5">
        <v>907600</v>
      </c>
      <c r="J116" s="5">
        <v>2034600</v>
      </c>
      <c r="K116" s="6">
        <v>3841000</v>
      </c>
      <c r="L116" s="6">
        <v>8535000</v>
      </c>
      <c r="M116" s="6">
        <v>5137000</v>
      </c>
      <c r="N116" s="6">
        <v>11385000</v>
      </c>
      <c r="O116" s="6">
        <v>2561000</v>
      </c>
      <c r="P116" s="5">
        <v>4728000</v>
      </c>
      <c r="Q116" s="5">
        <v>2946000</v>
      </c>
      <c r="R116" s="5">
        <v>4256025</v>
      </c>
      <c r="S116" s="5">
        <v>9471400</v>
      </c>
      <c r="T116" s="5">
        <v>4634600</v>
      </c>
      <c r="U116" s="5">
        <v>6047500</v>
      </c>
      <c r="V116" s="5">
        <v>5980800</v>
      </c>
      <c r="W116" s="5">
        <v>4393400</v>
      </c>
      <c r="X116" s="5">
        <v>3212500</v>
      </c>
      <c r="Y116" s="5">
        <v>4993200</v>
      </c>
      <c r="Z116" s="5">
        <v>24000</v>
      </c>
      <c r="AA116" s="5">
        <v>0</v>
      </c>
      <c r="AB116" s="5">
        <v>4278000</v>
      </c>
      <c r="AC116" s="5">
        <v>1309000</v>
      </c>
      <c r="AD116" s="5">
        <f>VLOOKUP(A116,'[17]INFORME MARZO MED 2022'!$A$5:$H$539,8,0)</f>
        <v>3431000</v>
      </c>
      <c r="AE116" s="7"/>
      <c r="AF116" s="7"/>
      <c r="AG116" s="7"/>
      <c r="AH116" s="7"/>
      <c r="AI116" s="7"/>
      <c r="AJ116" s="7"/>
      <c r="AK116" s="7"/>
      <c r="AL116" s="7"/>
      <c r="AM116" s="7"/>
    </row>
    <row r="117" spans="1:39" ht="24.95" customHeight="1" x14ac:dyDescent="0.25">
      <c r="A117" s="3">
        <v>101079801</v>
      </c>
      <c r="B117" s="4" t="s">
        <v>137</v>
      </c>
      <c r="C117" s="3" t="s">
        <v>25</v>
      </c>
      <c r="D117" s="5">
        <v>216300</v>
      </c>
      <c r="E117" s="5">
        <v>154050</v>
      </c>
      <c r="F117" s="5">
        <v>50280</v>
      </c>
      <c r="G117" s="5">
        <v>40020</v>
      </c>
      <c r="H117" s="3">
        <v>1619600</v>
      </c>
      <c r="I117" s="5">
        <v>72030</v>
      </c>
      <c r="J117" s="5">
        <v>172200</v>
      </c>
      <c r="K117" s="6">
        <v>366930</v>
      </c>
      <c r="L117" s="6">
        <v>691170</v>
      </c>
      <c r="M117" s="6">
        <v>561960</v>
      </c>
      <c r="N117" s="6">
        <v>543990</v>
      </c>
      <c r="O117" s="6">
        <v>96870</v>
      </c>
      <c r="P117" s="5">
        <v>115260</v>
      </c>
      <c r="Q117" s="5">
        <v>253680</v>
      </c>
      <c r="R117" s="5">
        <v>229140</v>
      </c>
      <c r="S117" s="5">
        <v>906910</v>
      </c>
      <c r="T117" s="5">
        <v>520730</v>
      </c>
      <c r="U117" s="5">
        <v>547890</v>
      </c>
      <c r="V117" s="5">
        <v>510330</v>
      </c>
      <c r="W117" s="5">
        <v>459150</v>
      </c>
      <c r="X117" s="5">
        <v>185610</v>
      </c>
      <c r="Y117" s="5">
        <v>43050</v>
      </c>
      <c r="Z117" s="5">
        <v>8040</v>
      </c>
      <c r="AA117" s="5">
        <v>769770</v>
      </c>
      <c r="AB117" s="5">
        <v>502380</v>
      </c>
      <c r="AC117" s="5">
        <v>25710</v>
      </c>
      <c r="AD117" s="5">
        <f>VLOOKUP(A117,'[17]INFORME MARZO MED 2022'!$A$5:$H$539,8,0)</f>
        <v>501210</v>
      </c>
      <c r="AE117" s="7"/>
      <c r="AF117" s="7"/>
      <c r="AG117" s="7"/>
      <c r="AH117" s="7"/>
      <c r="AI117" s="7"/>
      <c r="AJ117" s="7"/>
      <c r="AK117" s="7"/>
      <c r="AL117" s="7"/>
      <c r="AM117" s="7"/>
    </row>
    <row r="118" spans="1:39" ht="24.95" customHeight="1" x14ac:dyDescent="0.25">
      <c r="A118" s="3">
        <v>101079901</v>
      </c>
      <c r="B118" s="4" t="s">
        <v>138</v>
      </c>
      <c r="C118" s="3" t="s">
        <v>25</v>
      </c>
      <c r="D118" s="5">
        <v>1773940</v>
      </c>
      <c r="E118" s="5">
        <v>1577940</v>
      </c>
      <c r="F118" s="5">
        <v>1272390</v>
      </c>
      <c r="G118" s="5">
        <v>1283610</v>
      </c>
      <c r="H118" s="3">
        <v>75270</v>
      </c>
      <c r="I118" s="5">
        <v>979430</v>
      </c>
      <c r="J118" s="5">
        <v>4500</v>
      </c>
      <c r="K118" s="6">
        <v>120930</v>
      </c>
      <c r="L118" s="6">
        <v>72750</v>
      </c>
      <c r="M118" s="6">
        <v>0</v>
      </c>
      <c r="N118" s="6">
        <v>0</v>
      </c>
      <c r="O118" s="6">
        <v>0</v>
      </c>
      <c r="P118" s="5">
        <v>99600</v>
      </c>
      <c r="Q118" s="5">
        <v>694350</v>
      </c>
      <c r="R118" s="5">
        <v>196660</v>
      </c>
      <c r="S118" s="5">
        <v>0</v>
      </c>
      <c r="T118" s="5">
        <v>410700</v>
      </c>
      <c r="U118" s="5">
        <v>61500</v>
      </c>
      <c r="V118" s="5">
        <v>1057890</v>
      </c>
      <c r="W118" s="5">
        <v>4722420</v>
      </c>
      <c r="X118" s="5">
        <v>4012560</v>
      </c>
      <c r="Y118" s="5">
        <v>3337920</v>
      </c>
      <c r="Z118" s="5">
        <v>2552010</v>
      </c>
      <c r="AA118" s="5">
        <v>2736960</v>
      </c>
      <c r="AB118" s="5">
        <v>2270220</v>
      </c>
      <c r="AC118" s="5">
        <v>365188</v>
      </c>
      <c r="AD118" s="5">
        <f>VLOOKUP(A118,'[17]INFORME MARZO MED 2022'!$A$5:$H$539,8,0)</f>
        <v>445522</v>
      </c>
      <c r="AE118" s="7"/>
      <c r="AF118" s="7"/>
      <c r="AG118" s="7"/>
      <c r="AH118" s="7"/>
      <c r="AI118" s="7"/>
      <c r="AJ118" s="7"/>
      <c r="AK118" s="7"/>
      <c r="AL118" s="7"/>
      <c r="AM118" s="7"/>
    </row>
    <row r="119" spans="1:39" ht="24.95" customHeight="1" x14ac:dyDescent="0.25">
      <c r="A119" s="3">
        <v>101080001</v>
      </c>
      <c r="B119" s="4" t="s">
        <v>139</v>
      </c>
      <c r="C119" s="3" t="s">
        <v>31</v>
      </c>
      <c r="D119" s="5">
        <v>344200</v>
      </c>
      <c r="E119" s="5">
        <v>285550</v>
      </c>
      <c r="F119" s="5">
        <v>175200</v>
      </c>
      <c r="G119" s="5">
        <v>146120</v>
      </c>
      <c r="H119" s="3">
        <v>952140</v>
      </c>
      <c r="I119" s="5">
        <v>31200</v>
      </c>
      <c r="J119" s="5">
        <v>0</v>
      </c>
      <c r="K119" s="6">
        <v>800</v>
      </c>
      <c r="L119" s="6">
        <v>0</v>
      </c>
      <c r="M119" s="6">
        <v>70850</v>
      </c>
      <c r="N119" s="6">
        <v>109150</v>
      </c>
      <c r="O119" s="6">
        <v>37700</v>
      </c>
      <c r="P119" s="5">
        <v>131100</v>
      </c>
      <c r="Q119" s="5">
        <v>65400</v>
      </c>
      <c r="R119" s="5">
        <v>40100</v>
      </c>
      <c r="S119" s="5">
        <v>16200</v>
      </c>
      <c r="T119" s="5">
        <v>0</v>
      </c>
      <c r="U119" s="5">
        <v>0</v>
      </c>
      <c r="V119" s="5">
        <v>0</v>
      </c>
      <c r="W119" s="5">
        <v>0</v>
      </c>
      <c r="X119" s="5">
        <v>0</v>
      </c>
      <c r="Y119" s="5">
        <v>471700</v>
      </c>
      <c r="Z119" s="5">
        <v>391400</v>
      </c>
      <c r="AA119" s="5">
        <v>2098100</v>
      </c>
      <c r="AB119" s="5">
        <v>1988400</v>
      </c>
      <c r="AC119" s="5">
        <v>714500</v>
      </c>
      <c r="AD119" s="5">
        <f>VLOOKUP(A119,'[17]INFORME MARZO MED 2022'!$A$5:$H$539,8,0)</f>
        <v>1071800</v>
      </c>
      <c r="AE119" s="7"/>
      <c r="AF119" s="7"/>
      <c r="AG119" s="7"/>
      <c r="AH119" s="7"/>
      <c r="AI119" s="7"/>
      <c r="AJ119" s="7"/>
      <c r="AK119" s="7"/>
      <c r="AL119" s="7"/>
      <c r="AM119" s="7"/>
    </row>
    <row r="120" spans="1:39" ht="24.95" customHeight="1" x14ac:dyDescent="0.25">
      <c r="A120" s="3">
        <v>101082801</v>
      </c>
      <c r="B120" s="4" t="s">
        <v>140</v>
      </c>
      <c r="C120" s="3" t="s">
        <v>25</v>
      </c>
      <c r="D120" s="5">
        <v>126750</v>
      </c>
      <c r="E120" s="5">
        <v>84330</v>
      </c>
      <c r="F120" s="5">
        <v>106410</v>
      </c>
      <c r="G120" s="5">
        <v>20970</v>
      </c>
      <c r="H120" s="3">
        <v>69500</v>
      </c>
      <c r="I120" s="5">
        <v>7980</v>
      </c>
      <c r="J120" s="5">
        <v>37290</v>
      </c>
      <c r="K120" s="6">
        <v>516700</v>
      </c>
      <c r="L120" s="6">
        <v>996570</v>
      </c>
      <c r="M120" s="6">
        <v>318660</v>
      </c>
      <c r="N120" s="6">
        <v>258450</v>
      </c>
      <c r="O120" s="6">
        <v>30480</v>
      </c>
      <c r="P120" s="5">
        <v>38880</v>
      </c>
      <c r="Q120" s="5">
        <v>0</v>
      </c>
      <c r="R120" s="5">
        <v>0</v>
      </c>
      <c r="S120" s="5">
        <v>13500</v>
      </c>
      <c r="T120" s="5">
        <v>1500</v>
      </c>
      <c r="U120" s="5">
        <v>116520</v>
      </c>
      <c r="V120" s="5">
        <v>112500</v>
      </c>
      <c r="W120" s="5">
        <v>74580</v>
      </c>
      <c r="X120" s="5">
        <v>0</v>
      </c>
      <c r="Y120" s="5">
        <v>74580</v>
      </c>
      <c r="Z120" s="5">
        <v>282870</v>
      </c>
      <c r="AA120" s="5">
        <v>684000</v>
      </c>
      <c r="AB120" s="5">
        <v>275820</v>
      </c>
      <c r="AC120" s="5">
        <v>241800</v>
      </c>
      <c r="AD120" s="5">
        <f>VLOOKUP(A120,'[17]INFORME MARZO MED 2022'!$A$5:$H$539,8,0)</f>
        <v>168330</v>
      </c>
      <c r="AE120" s="7"/>
      <c r="AF120" s="7"/>
      <c r="AG120" s="7"/>
      <c r="AH120" s="7"/>
      <c r="AI120" s="7"/>
      <c r="AJ120" s="7"/>
      <c r="AK120" s="7"/>
      <c r="AL120" s="7"/>
      <c r="AM120" s="7"/>
    </row>
    <row r="121" spans="1:39" ht="24.95" customHeight="1" x14ac:dyDescent="0.25">
      <c r="A121" s="3">
        <v>101082901</v>
      </c>
      <c r="B121" s="4" t="s">
        <v>141</v>
      </c>
      <c r="C121" s="3" t="s">
        <v>25</v>
      </c>
      <c r="D121" s="5">
        <v>71900</v>
      </c>
      <c r="E121" s="5">
        <v>47000</v>
      </c>
      <c r="F121" s="5">
        <v>7300</v>
      </c>
      <c r="G121" s="5">
        <v>4300</v>
      </c>
      <c r="H121" s="3">
        <v>23820</v>
      </c>
      <c r="I121" s="5">
        <v>0</v>
      </c>
      <c r="J121" s="5">
        <v>0</v>
      </c>
      <c r="K121" s="6">
        <v>236400</v>
      </c>
      <c r="L121" s="6">
        <v>132700</v>
      </c>
      <c r="M121" s="6">
        <v>0</v>
      </c>
      <c r="N121" s="6">
        <v>255100</v>
      </c>
      <c r="O121" s="6">
        <v>22700</v>
      </c>
      <c r="P121" s="5">
        <v>5300</v>
      </c>
      <c r="Q121" s="5">
        <v>453700</v>
      </c>
      <c r="R121" s="5">
        <v>287900</v>
      </c>
      <c r="S121" s="5">
        <v>25200</v>
      </c>
      <c r="T121" s="5">
        <v>0</v>
      </c>
      <c r="U121" s="5">
        <v>0</v>
      </c>
      <c r="V121" s="5">
        <v>0</v>
      </c>
      <c r="W121" s="5">
        <v>0</v>
      </c>
      <c r="X121" s="5">
        <v>0</v>
      </c>
      <c r="Y121" s="5">
        <v>0</v>
      </c>
      <c r="Z121" s="5">
        <v>0</v>
      </c>
      <c r="AA121" s="5">
        <v>0</v>
      </c>
      <c r="AB121" s="5">
        <v>1695600</v>
      </c>
      <c r="AC121" s="5">
        <v>494000</v>
      </c>
      <c r="AD121" s="5">
        <f>VLOOKUP(A121,'[17]INFORME MARZO MED 2022'!$A$5:$H$539,8,0)</f>
        <v>362000</v>
      </c>
      <c r="AE121" s="7"/>
      <c r="AF121" s="7"/>
      <c r="AG121" s="7"/>
      <c r="AH121" s="7"/>
      <c r="AI121" s="7"/>
      <c r="AJ121" s="7"/>
      <c r="AK121" s="7"/>
      <c r="AL121" s="7"/>
      <c r="AM121" s="7"/>
    </row>
    <row r="122" spans="1:39" ht="24.95" customHeight="1" x14ac:dyDescent="0.25">
      <c r="A122" s="3">
        <v>101083201</v>
      </c>
      <c r="B122" s="4" t="s">
        <v>142</v>
      </c>
      <c r="C122" s="3" t="s">
        <v>25</v>
      </c>
      <c r="D122" s="5">
        <v>37464</v>
      </c>
      <c r="E122" s="5">
        <v>18984</v>
      </c>
      <c r="F122" s="5">
        <v>5385</v>
      </c>
      <c r="G122" s="5">
        <v>2886</v>
      </c>
      <c r="H122" s="3">
        <v>33900</v>
      </c>
      <c r="I122" s="5">
        <v>420</v>
      </c>
      <c r="J122" s="5">
        <v>73017</v>
      </c>
      <c r="K122" s="6">
        <v>127428</v>
      </c>
      <c r="L122" s="6">
        <v>282495</v>
      </c>
      <c r="M122" s="6">
        <v>374346</v>
      </c>
      <c r="N122" s="6">
        <v>453060</v>
      </c>
      <c r="O122" s="6">
        <v>100362</v>
      </c>
      <c r="P122" s="5">
        <v>191502</v>
      </c>
      <c r="Q122" s="5">
        <v>172179</v>
      </c>
      <c r="R122" s="5">
        <v>218568</v>
      </c>
      <c r="S122" s="5">
        <v>373275</v>
      </c>
      <c r="T122" s="5">
        <v>81228</v>
      </c>
      <c r="U122" s="5">
        <v>186711</v>
      </c>
      <c r="V122" s="5">
        <v>200550</v>
      </c>
      <c r="W122" s="5">
        <v>195669</v>
      </c>
      <c r="X122" s="5">
        <v>113664</v>
      </c>
      <c r="Y122" s="5">
        <v>79968</v>
      </c>
      <c r="Z122" s="5">
        <v>57561</v>
      </c>
      <c r="AA122" s="5">
        <v>201663</v>
      </c>
      <c r="AB122" s="5">
        <v>151641</v>
      </c>
      <c r="AC122" s="5">
        <v>9114</v>
      </c>
      <c r="AD122" s="5">
        <f>VLOOKUP(A122,'[17]INFORME MARZO MED 2022'!$A$5:$H$539,8,0)</f>
        <v>8736</v>
      </c>
      <c r="AE122" s="7"/>
      <c r="AF122" s="7"/>
      <c r="AG122" s="7"/>
      <c r="AH122" s="7"/>
      <c r="AI122" s="7"/>
      <c r="AJ122" s="7"/>
      <c r="AK122" s="7"/>
      <c r="AL122" s="7"/>
      <c r="AM122" s="7"/>
    </row>
    <row r="123" spans="1:39" ht="24.95" customHeight="1" x14ac:dyDescent="0.25">
      <c r="A123" s="3">
        <v>101083401</v>
      </c>
      <c r="B123" s="4" t="s">
        <v>143</v>
      </c>
      <c r="C123" s="3" t="s">
        <v>25</v>
      </c>
      <c r="D123" s="5">
        <v>700</v>
      </c>
      <c r="E123" s="5">
        <v>0</v>
      </c>
      <c r="F123" s="5">
        <v>0</v>
      </c>
      <c r="G123" s="5">
        <v>0</v>
      </c>
      <c r="H123" s="3">
        <v>0</v>
      </c>
      <c r="I123" s="5">
        <v>1500</v>
      </c>
      <c r="J123" s="5">
        <v>24500</v>
      </c>
      <c r="K123" s="6">
        <v>0</v>
      </c>
      <c r="L123" s="6">
        <v>33148</v>
      </c>
      <c r="M123" s="6">
        <v>0</v>
      </c>
      <c r="N123" s="6">
        <v>0</v>
      </c>
      <c r="O123" s="6">
        <v>0</v>
      </c>
      <c r="P123" s="5">
        <v>0</v>
      </c>
      <c r="Q123" s="5">
        <v>0</v>
      </c>
      <c r="R123" s="5">
        <v>0</v>
      </c>
      <c r="S123" s="5">
        <v>45500</v>
      </c>
      <c r="T123" s="5">
        <v>61000</v>
      </c>
      <c r="U123" s="5">
        <v>80500</v>
      </c>
      <c r="V123" s="5">
        <v>73500</v>
      </c>
      <c r="W123" s="5">
        <v>58000</v>
      </c>
      <c r="X123" s="5">
        <v>36000</v>
      </c>
      <c r="Y123" s="5">
        <v>13000</v>
      </c>
      <c r="Z123" s="5">
        <v>120500</v>
      </c>
      <c r="AA123" s="5">
        <v>146000</v>
      </c>
      <c r="AB123" s="5">
        <v>124500</v>
      </c>
      <c r="AC123" s="5">
        <v>7500</v>
      </c>
      <c r="AD123" s="5">
        <f>VLOOKUP(A123,'[17]INFORME MARZO MED 2022'!$A$5:$H$539,8,0)</f>
        <v>6500</v>
      </c>
      <c r="AE123" s="7"/>
      <c r="AF123" s="7"/>
      <c r="AG123" s="7"/>
      <c r="AH123" s="7"/>
      <c r="AI123" s="7"/>
      <c r="AJ123" s="7"/>
      <c r="AK123" s="7"/>
      <c r="AL123" s="7"/>
      <c r="AM123" s="7"/>
    </row>
    <row r="124" spans="1:39" ht="24.95" customHeight="1" x14ac:dyDescent="0.25">
      <c r="A124" s="3">
        <v>101083601</v>
      </c>
      <c r="B124" s="4" t="s">
        <v>144</v>
      </c>
      <c r="C124" s="3" t="s">
        <v>25</v>
      </c>
      <c r="D124" s="5">
        <v>38000</v>
      </c>
      <c r="E124" s="5">
        <v>22000</v>
      </c>
      <c r="F124" s="5">
        <v>36000</v>
      </c>
      <c r="G124" s="5">
        <v>36000</v>
      </c>
      <c r="H124" s="3">
        <v>0</v>
      </c>
      <c r="I124" s="5">
        <v>58500</v>
      </c>
      <c r="J124" s="5">
        <v>86000</v>
      </c>
      <c r="K124" s="6">
        <v>127000</v>
      </c>
      <c r="L124" s="6">
        <v>160000</v>
      </c>
      <c r="M124" s="6">
        <v>154000</v>
      </c>
      <c r="N124" s="6">
        <v>417000</v>
      </c>
      <c r="O124" s="6">
        <v>93000</v>
      </c>
      <c r="P124" s="5">
        <v>148000</v>
      </c>
      <c r="Q124" s="5">
        <v>131000</v>
      </c>
      <c r="R124" s="5">
        <v>178000</v>
      </c>
      <c r="S124" s="5">
        <v>243000</v>
      </c>
      <c r="T124" s="5">
        <v>132000</v>
      </c>
      <c r="U124" s="5">
        <v>169000</v>
      </c>
      <c r="V124" s="5">
        <v>259000</v>
      </c>
      <c r="W124" s="5">
        <v>247000</v>
      </c>
      <c r="X124" s="5">
        <v>92000</v>
      </c>
      <c r="Y124" s="5">
        <v>115000</v>
      </c>
      <c r="Z124" s="5">
        <v>281000</v>
      </c>
      <c r="AA124" s="5">
        <v>258000</v>
      </c>
      <c r="AB124" s="5">
        <v>214000</v>
      </c>
      <c r="AC124" s="5">
        <v>52000</v>
      </c>
      <c r="AD124" s="5">
        <f>VLOOKUP(A124,'[17]INFORME MARZO MED 2022'!$A$5:$H$539,8,0)</f>
        <v>168000</v>
      </c>
      <c r="AE124" s="7"/>
      <c r="AF124" s="7"/>
      <c r="AG124" s="7"/>
      <c r="AH124" s="7"/>
      <c r="AI124" s="7"/>
      <c r="AJ124" s="7"/>
      <c r="AK124" s="7"/>
      <c r="AL124" s="7"/>
      <c r="AM124" s="7"/>
    </row>
    <row r="125" spans="1:39" ht="24.95" customHeight="1" x14ac:dyDescent="0.25">
      <c r="A125" s="3">
        <v>101083801</v>
      </c>
      <c r="B125" s="4" t="s">
        <v>145</v>
      </c>
      <c r="C125" s="3" t="s">
        <v>25</v>
      </c>
      <c r="D125" s="5">
        <v>372090</v>
      </c>
      <c r="E125" s="5">
        <v>304200</v>
      </c>
      <c r="F125" s="5">
        <v>196590</v>
      </c>
      <c r="G125" s="5">
        <v>179220</v>
      </c>
      <c r="H125" s="3">
        <v>67000</v>
      </c>
      <c r="I125" s="5">
        <v>101760</v>
      </c>
      <c r="J125" s="5">
        <v>69120</v>
      </c>
      <c r="K125" s="6">
        <v>295320</v>
      </c>
      <c r="L125" s="6">
        <v>304830</v>
      </c>
      <c r="M125" s="6">
        <v>138180</v>
      </c>
      <c r="N125" s="6">
        <v>194330</v>
      </c>
      <c r="O125" s="6">
        <v>4340</v>
      </c>
      <c r="P125" s="5">
        <v>4670</v>
      </c>
      <c r="Q125" s="5">
        <v>0</v>
      </c>
      <c r="R125" s="5">
        <v>255810</v>
      </c>
      <c r="S125" s="5">
        <v>666030</v>
      </c>
      <c r="T125" s="5">
        <v>203580</v>
      </c>
      <c r="U125" s="5">
        <v>226680</v>
      </c>
      <c r="V125" s="5">
        <v>205140</v>
      </c>
      <c r="W125" s="5">
        <v>69060</v>
      </c>
      <c r="X125" s="5">
        <v>342840</v>
      </c>
      <c r="Y125" s="5">
        <v>417480</v>
      </c>
      <c r="Z125" s="5">
        <v>235710</v>
      </c>
      <c r="AA125" s="5">
        <v>150390</v>
      </c>
      <c r="AB125" s="5">
        <v>229140</v>
      </c>
      <c r="AC125" s="5">
        <v>108480</v>
      </c>
      <c r="AD125" s="5">
        <f>VLOOKUP(A125,'[17]INFORME MARZO MED 2022'!$A$5:$H$539,8,0)</f>
        <v>46020</v>
      </c>
      <c r="AE125" s="7"/>
      <c r="AF125" s="7"/>
      <c r="AG125" s="7"/>
      <c r="AH125" s="7"/>
      <c r="AI125" s="7"/>
      <c r="AJ125" s="7"/>
      <c r="AK125" s="7"/>
      <c r="AL125" s="7"/>
      <c r="AM125" s="7"/>
    </row>
    <row r="126" spans="1:39" ht="24.95" customHeight="1" x14ac:dyDescent="0.25">
      <c r="A126" s="3">
        <v>101084001</v>
      </c>
      <c r="B126" s="4" t="s">
        <v>146</v>
      </c>
      <c r="C126" s="3" t="s">
        <v>25</v>
      </c>
      <c r="D126" s="5">
        <v>0</v>
      </c>
      <c r="E126" s="5">
        <v>0</v>
      </c>
      <c r="F126" s="5">
        <v>0</v>
      </c>
      <c r="G126" s="5">
        <v>0</v>
      </c>
      <c r="H126" s="3">
        <v>140040</v>
      </c>
      <c r="I126" s="5">
        <v>23000</v>
      </c>
      <c r="J126" s="5">
        <v>6500</v>
      </c>
      <c r="K126" s="6">
        <v>117500</v>
      </c>
      <c r="L126" s="6">
        <v>217000</v>
      </c>
      <c r="M126" s="6">
        <v>120410</v>
      </c>
      <c r="N126" s="6">
        <v>115700</v>
      </c>
      <c r="O126" s="6">
        <v>31500</v>
      </c>
      <c r="P126" s="5">
        <v>45000</v>
      </c>
      <c r="Q126" s="5">
        <v>85500</v>
      </c>
      <c r="R126" s="5">
        <v>128500</v>
      </c>
      <c r="S126" s="5">
        <v>147000</v>
      </c>
      <c r="T126" s="5">
        <v>48000</v>
      </c>
      <c r="U126" s="5">
        <v>28500</v>
      </c>
      <c r="V126" s="5">
        <v>17500</v>
      </c>
      <c r="W126" s="5">
        <v>5000</v>
      </c>
      <c r="X126" s="5">
        <v>0</v>
      </c>
      <c r="Y126" s="5">
        <v>0</v>
      </c>
      <c r="Z126" s="5">
        <v>293500</v>
      </c>
      <c r="AA126" s="5">
        <v>295000</v>
      </c>
      <c r="AB126" s="5">
        <v>356000</v>
      </c>
      <c r="AC126" s="5">
        <v>99500</v>
      </c>
      <c r="AD126" s="5">
        <f>VLOOKUP(A126,'[17]INFORME MARZO MED 2022'!$A$5:$H$539,8,0)</f>
        <v>217129</v>
      </c>
      <c r="AE126" s="7"/>
      <c r="AF126" s="7"/>
      <c r="AG126" s="7"/>
      <c r="AH126" s="7"/>
      <c r="AI126" s="7"/>
      <c r="AJ126" s="7"/>
      <c r="AK126" s="7"/>
      <c r="AL126" s="7"/>
      <c r="AM126" s="7"/>
    </row>
    <row r="127" spans="1:39" ht="24.95" customHeight="1" x14ac:dyDescent="0.25">
      <c r="A127" s="3">
        <v>101085001</v>
      </c>
      <c r="B127" s="4" t="s">
        <v>147</v>
      </c>
      <c r="C127" s="3" t="s">
        <v>25</v>
      </c>
      <c r="D127" s="5">
        <v>1893700</v>
      </c>
      <c r="E127" s="5">
        <v>1568100</v>
      </c>
      <c r="F127" s="5">
        <v>940800</v>
      </c>
      <c r="G127" s="5">
        <v>1096100</v>
      </c>
      <c r="H127" s="3">
        <v>0</v>
      </c>
      <c r="I127" s="5">
        <v>2194300</v>
      </c>
      <c r="J127" s="5">
        <v>718600</v>
      </c>
      <c r="K127" s="6">
        <v>5466700</v>
      </c>
      <c r="L127" s="6">
        <v>7251300</v>
      </c>
      <c r="M127" s="6">
        <v>5414900</v>
      </c>
      <c r="N127" s="6">
        <v>7770200</v>
      </c>
      <c r="O127" s="6">
        <v>1807200</v>
      </c>
      <c r="P127" s="5">
        <v>3328500</v>
      </c>
      <c r="Q127" s="5">
        <v>3802200</v>
      </c>
      <c r="R127" s="5">
        <v>4399200</v>
      </c>
      <c r="S127" s="5">
        <v>3134000</v>
      </c>
      <c r="T127" s="5">
        <v>1419800</v>
      </c>
      <c r="U127" s="5">
        <v>2155800</v>
      </c>
      <c r="V127" s="5">
        <v>2155800</v>
      </c>
      <c r="W127" s="5">
        <v>2874400</v>
      </c>
      <c r="X127" s="5">
        <v>2874400</v>
      </c>
      <c r="Y127" s="5">
        <v>2874400</v>
      </c>
      <c r="Z127" s="5">
        <v>0</v>
      </c>
      <c r="AA127" s="5">
        <v>3278580</v>
      </c>
      <c r="AB127" s="5">
        <v>3843990</v>
      </c>
      <c r="AC127" s="5">
        <v>1007880</v>
      </c>
      <c r="AD127" s="5">
        <f>VLOOKUP(A127,'[17]INFORME MARZO MED 2022'!$A$5:$H$539,8,0)</f>
        <v>1189950</v>
      </c>
      <c r="AE127" s="7"/>
      <c r="AF127" s="7"/>
      <c r="AG127" s="7"/>
      <c r="AH127" s="7"/>
      <c r="AI127" s="7"/>
      <c r="AJ127" s="7"/>
      <c r="AK127" s="7"/>
      <c r="AL127" s="7"/>
      <c r="AM127" s="7"/>
    </row>
    <row r="128" spans="1:39" ht="24.95" customHeight="1" x14ac:dyDescent="0.25">
      <c r="A128" s="3">
        <v>101085101</v>
      </c>
      <c r="B128" s="4" t="s">
        <v>148</v>
      </c>
      <c r="C128" s="3" t="s">
        <v>25</v>
      </c>
      <c r="D128" s="5">
        <v>326800</v>
      </c>
      <c r="E128" s="5">
        <v>219100</v>
      </c>
      <c r="F128" s="5">
        <v>116300</v>
      </c>
      <c r="G128" s="5">
        <v>102800</v>
      </c>
      <c r="H128" s="3">
        <v>2119200</v>
      </c>
      <c r="I128" s="5">
        <v>270900</v>
      </c>
      <c r="J128" s="5">
        <v>0</v>
      </c>
      <c r="K128" s="6">
        <v>737600</v>
      </c>
      <c r="L128" s="6">
        <v>1162500</v>
      </c>
      <c r="M128" s="6">
        <v>543900</v>
      </c>
      <c r="N128" s="6">
        <v>363500</v>
      </c>
      <c r="O128" s="6">
        <v>78300</v>
      </c>
      <c r="P128" s="5">
        <v>110900</v>
      </c>
      <c r="Q128" s="5">
        <v>200300</v>
      </c>
      <c r="R128" s="5">
        <v>197400</v>
      </c>
      <c r="S128" s="5">
        <v>0</v>
      </c>
      <c r="T128" s="5">
        <v>0</v>
      </c>
      <c r="U128" s="5">
        <v>0</v>
      </c>
      <c r="V128" s="5">
        <v>0</v>
      </c>
      <c r="W128" s="5">
        <v>0</v>
      </c>
      <c r="X128" s="5">
        <v>0</v>
      </c>
      <c r="Y128" s="5">
        <v>0</v>
      </c>
      <c r="Z128" s="5">
        <v>0</v>
      </c>
      <c r="AA128" s="5">
        <v>0</v>
      </c>
      <c r="AB128" s="5">
        <v>0</v>
      </c>
      <c r="AC128" s="5">
        <v>0</v>
      </c>
      <c r="AD128" s="5">
        <f>VLOOKUP(A128,'[17]INFORME MARZO MED 2022'!$A$5:$H$539,8,0)</f>
        <v>0</v>
      </c>
      <c r="AE128" s="7"/>
      <c r="AF128" s="7"/>
      <c r="AG128" s="7"/>
      <c r="AH128" s="7"/>
      <c r="AI128" s="7"/>
      <c r="AJ128" s="7"/>
      <c r="AK128" s="7"/>
      <c r="AL128" s="7"/>
      <c r="AM128" s="7"/>
    </row>
    <row r="129" spans="1:39" ht="24.95" customHeight="1" x14ac:dyDescent="0.25">
      <c r="A129" s="3">
        <v>101085201</v>
      </c>
      <c r="B129" s="4" t="s">
        <v>149</v>
      </c>
      <c r="C129" s="3" t="s">
        <v>25</v>
      </c>
      <c r="D129" s="5">
        <v>133175</v>
      </c>
      <c r="E129" s="5">
        <v>29085</v>
      </c>
      <c r="F129" s="5">
        <v>7525</v>
      </c>
      <c r="G129" s="5">
        <v>1820</v>
      </c>
      <c r="H129" s="3">
        <v>300300</v>
      </c>
      <c r="I129" s="5">
        <v>117705</v>
      </c>
      <c r="J129" s="5">
        <v>307720</v>
      </c>
      <c r="K129" s="6">
        <v>353780</v>
      </c>
      <c r="L129" s="6">
        <v>642870</v>
      </c>
      <c r="M129" s="6">
        <v>305165</v>
      </c>
      <c r="N129" s="6">
        <v>2184650</v>
      </c>
      <c r="O129" s="6">
        <v>840550</v>
      </c>
      <c r="P129" s="5">
        <v>532590</v>
      </c>
      <c r="Q129" s="5">
        <v>439165</v>
      </c>
      <c r="R129" s="5">
        <v>396430</v>
      </c>
      <c r="S129" s="5">
        <v>375900</v>
      </c>
      <c r="T129" s="5">
        <v>470925</v>
      </c>
      <c r="U129" s="5">
        <v>987405</v>
      </c>
      <c r="V129" s="5">
        <v>910490</v>
      </c>
      <c r="W129" s="5">
        <v>816970</v>
      </c>
      <c r="X129" s="5">
        <v>505750</v>
      </c>
      <c r="Y129" s="5">
        <v>235060</v>
      </c>
      <c r="Z129" s="5">
        <v>130340</v>
      </c>
      <c r="AA129" s="5">
        <v>37275</v>
      </c>
      <c r="AB129" s="5">
        <v>1155</v>
      </c>
      <c r="AC129" s="5">
        <v>0</v>
      </c>
      <c r="AD129" s="5">
        <f>VLOOKUP(A129,'[17]INFORME MARZO MED 2022'!$A$5:$H$539,8,0)</f>
        <v>0</v>
      </c>
      <c r="AE129" s="7"/>
      <c r="AF129" s="7"/>
      <c r="AG129" s="7"/>
      <c r="AH129" s="7"/>
      <c r="AI129" s="7"/>
      <c r="AJ129" s="7"/>
      <c r="AK129" s="7"/>
      <c r="AL129" s="7"/>
      <c r="AM129" s="7"/>
    </row>
    <row r="130" spans="1:39" ht="24.95" customHeight="1" x14ac:dyDescent="0.25">
      <c r="A130" s="3">
        <v>101085801</v>
      </c>
      <c r="B130" s="4" t="s">
        <v>150</v>
      </c>
      <c r="C130" s="3" t="s">
        <v>31</v>
      </c>
      <c r="D130" s="5">
        <v>0</v>
      </c>
      <c r="E130" s="5">
        <v>0</v>
      </c>
      <c r="F130" s="5">
        <v>0</v>
      </c>
      <c r="G130" s="5">
        <v>0</v>
      </c>
      <c r="H130" s="3">
        <v>188755</v>
      </c>
      <c r="I130" s="5">
        <v>0</v>
      </c>
      <c r="J130" s="5">
        <v>612675</v>
      </c>
      <c r="K130" s="6">
        <v>0</v>
      </c>
      <c r="L130" s="6">
        <v>2355290</v>
      </c>
      <c r="M130" s="6">
        <v>2157180</v>
      </c>
      <c r="N130" s="6">
        <v>2514590</v>
      </c>
      <c r="O130" s="6">
        <v>683700</v>
      </c>
      <c r="P130" s="5">
        <v>1339350</v>
      </c>
      <c r="Q130" s="5">
        <v>1269300</v>
      </c>
      <c r="R130" s="5">
        <v>1896960</v>
      </c>
      <c r="S130" s="5">
        <v>2436240</v>
      </c>
      <c r="T130" s="5">
        <v>1188900</v>
      </c>
      <c r="U130" s="5">
        <v>1850445</v>
      </c>
      <c r="V130" s="5">
        <v>1830225</v>
      </c>
      <c r="W130" s="5">
        <v>2275590</v>
      </c>
      <c r="X130" s="5">
        <v>2162145</v>
      </c>
      <c r="Y130" s="5">
        <v>2015305</v>
      </c>
      <c r="Z130" s="5">
        <v>1933410</v>
      </c>
      <c r="AA130" s="5">
        <v>1862610</v>
      </c>
      <c r="AB130" s="5">
        <v>1847275</v>
      </c>
      <c r="AC130" s="5">
        <v>821310</v>
      </c>
      <c r="AD130" s="5">
        <f>VLOOKUP(A130,'[17]INFORME MARZO MED 2022'!$A$5:$H$539,8,0)</f>
        <v>1068960</v>
      </c>
      <c r="AE130" s="7"/>
      <c r="AF130" s="7"/>
      <c r="AG130" s="7"/>
      <c r="AH130" s="7"/>
      <c r="AI130" s="7"/>
      <c r="AJ130" s="7"/>
      <c r="AK130" s="7"/>
      <c r="AL130" s="7"/>
      <c r="AM130" s="7"/>
    </row>
    <row r="131" spans="1:39" ht="24.95" customHeight="1" x14ac:dyDescent="0.25">
      <c r="A131" s="3">
        <v>101086001</v>
      </c>
      <c r="B131" s="4" t="s">
        <v>151</v>
      </c>
      <c r="C131" s="3" t="s">
        <v>25</v>
      </c>
      <c r="D131" s="5">
        <v>689400</v>
      </c>
      <c r="E131" s="5">
        <v>361020</v>
      </c>
      <c r="F131" s="5">
        <v>0</v>
      </c>
      <c r="G131" s="5">
        <v>0</v>
      </c>
      <c r="H131" s="3">
        <v>0</v>
      </c>
      <c r="I131" s="5">
        <v>58950</v>
      </c>
      <c r="J131" s="5">
        <v>1245300</v>
      </c>
      <c r="K131" s="6">
        <v>176000</v>
      </c>
      <c r="L131" s="6">
        <v>1938000</v>
      </c>
      <c r="M131" s="6">
        <v>4125280</v>
      </c>
      <c r="N131" s="6">
        <v>6453170</v>
      </c>
      <c r="O131" s="6">
        <v>1511040</v>
      </c>
      <c r="P131" s="5">
        <v>2295580</v>
      </c>
      <c r="Q131" s="5">
        <v>2136980</v>
      </c>
      <c r="R131" s="5">
        <v>2477840</v>
      </c>
      <c r="S131" s="5">
        <v>2420100</v>
      </c>
      <c r="T131" s="5">
        <v>3336400</v>
      </c>
      <c r="U131" s="5">
        <v>4078400</v>
      </c>
      <c r="V131" s="5">
        <v>3730200</v>
      </c>
      <c r="W131" s="5">
        <v>3167000</v>
      </c>
      <c r="X131" s="5">
        <v>4946100</v>
      </c>
      <c r="Y131" s="5">
        <v>4789700</v>
      </c>
      <c r="Z131" s="5">
        <v>4250200</v>
      </c>
      <c r="AA131" s="5">
        <v>4427860</v>
      </c>
      <c r="AB131" s="5">
        <v>3823440</v>
      </c>
      <c r="AC131" s="5">
        <v>1172780</v>
      </c>
      <c r="AD131" s="5">
        <f>VLOOKUP(A131,'[17]INFORME MARZO MED 2022'!$A$5:$H$539,8,0)</f>
        <v>671420</v>
      </c>
      <c r="AE131" s="7"/>
      <c r="AF131" s="7"/>
      <c r="AG131" s="7"/>
      <c r="AH131" s="7"/>
      <c r="AI131" s="7"/>
      <c r="AJ131" s="7"/>
      <c r="AK131" s="7"/>
      <c r="AL131" s="7"/>
      <c r="AM131" s="7"/>
    </row>
    <row r="132" spans="1:39" ht="24.95" customHeight="1" x14ac:dyDescent="0.25">
      <c r="A132" s="3">
        <v>101086201</v>
      </c>
      <c r="B132" s="4" t="s">
        <v>152</v>
      </c>
      <c r="C132" s="3" t="s">
        <v>25</v>
      </c>
      <c r="D132" s="5">
        <v>1331595</v>
      </c>
      <c r="E132" s="5">
        <v>1202190</v>
      </c>
      <c r="F132" s="5">
        <v>1331655</v>
      </c>
      <c r="G132" s="5">
        <v>1255905</v>
      </c>
      <c r="H132" s="3">
        <v>0</v>
      </c>
      <c r="I132" s="5">
        <v>1614435</v>
      </c>
      <c r="J132" s="5">
        <v>1046355</v>
      </c>
      <c r="K132" s="6">
        <v>3535635</v>
      </c>
      <c r="L132" s="6">
        <v>5385710</v>
      </c>
      <c r="M132" s="6">
        <v>4747965</v>
      </c>
      <c r="N132" s="6">
        <v>8497710</v>
      </c>
      <c r="O132" s="6">
        <v>2578785</v>
      </c>
      <c r="P132" s="5">
        <v>4938795</v>
      </c>
      <c r="Q132" s="5">
        <v>3402300</v>
      </c>
      <c r="R132" s="5">
        <v>3551190</v>
      </c>
      <c r="S132" s="5">
        <v>5943595</v>
      </c>
      <c r="T132" s="5">
        <v>3766810</v>
      </c>
      <c r="U132" s="5">
        <v>3670170</v>
      </c>
      <c r="V132" s="5">
        <v>3113355</v>
      </c>
      <c r="W132" s="5">
        <v>1276110</v>
      </c>
      <c r="X132" s="5">
        <v>147120</v>
      </c>
      <c r="Y132" s="5">
        <v>18420</v>
      </c>
      <c r="Z132" s="5">
        <v>0</v>
      </c>
      <c r="AA132" s="5">
        <v>1485465</v>
      </c>
      <c r="AB132" s="5">
        <v>1775085</v>
      </c>
      <c r="AC132" s="5">
        <v>217920</v>
      </c>
      <c r="AD132" s="5">
        <f>VLOOKUP(A132,'[17]INFORME MARZO MED 2022'!$A$5:$H$539,8,0)</f>
        <v>0</v>
      </c>
      <c r="AE132" s="7"/>
      <c r="AF132" s="7"/>
      <c r="AG132" s="7"/>
      <c r="AH132" s="7"/>
      <c r="AI132" s="7"/>
      <c r="AJ132" s="7"/>
      <c r="AK132" s="7"/>
      <c r="AL132" s="7"/>
      <c r="AM132" s="7"/>
    </row>
    <row r="133" spans="1:39" ht="24.95" customHeight="1" x14ac:dyDescent="0.25">
      <c r="A133" s="3">
        <v>101086401</v>
      </c>
      <c r="B133" s="4" t="s">
        <v>153</v>
      </c>
      <c r="C133" s="3" t="s">
        <v>25</v>
      </c>
      <c r="D133" s="5">
        <v>40096</v>
      </c>
      <c r="E133" s="5">
        <v>0</v>
      </c>
      <c r="F133" s="5">
        <v>0</v>
      </c>
      <c r="G133" s="5">
        <v>0</v>
      </c>
      <c r="H133" s="3">
        <v>1959180</v>
      </c>
      <c r="I133" s="5">
        <v>0</v>
      </c>
      <c r="J133" s="5">
        <v>36932</v>
      </c>
      <c r="K133" s="6">
        <v>2969840</v>
      </c>
      <c r="L133" s="6">
        <v>9268360</v>
      </c>
      <c r="M133" s="6">
        <v>7362128</v>
      </c>
      <c r="N133" s="6">
        <v>7073892</v>
      </c>
      <c r="O133" s="6">
        <v>1352876</v>
      </c>
      <c r="P133" s="5">
        <v>1770384</v>
      </c>
      <c r="Q133" s="5">
        <v>424956</v>
      </c>
      <c r="R133" s="5">
        <v>28924</v>
      </c>
      <c r="S133" s="5">
        <v>612360</v>
      </c>
      <c r="T133" s="5">
        <v>181020</v>
      </c>
      <c r="U133" s="5">
        <v>83972</v>
      </c>
      <c r="V133" s="5">
        <v>86156</v>
      </c>
      <c r="W133" s="5">
        <v>44800</v>
      </c>
      <c r="X133" s="5">
        <v>44800</v>
      </c>
      <c r="Y133" s="5">
        <v>44800</v>
      </c>
      <c r="Z133" s="5">
        <v>9071670</v>
      </c>
      <c r="AA133" s="5">
        <v>9931140</v>
      </c>
      <c r="AB133" s="5">
        <v>7616580</v>
      </c>
      <c r="AC133" s="5">
        <v>2105520</v>
      </c>
      <c r="AD133" s="5">
        <f>VLOOKUP(A133,'[17]INFORME MARZO MED 2022'!$A$5:$H$539,8,0)</f>
        <v>854280</v>
      </c>
      <c r="AE133" s="7"/>
      <c r="AF133" s="7"/>
      <c r="AG133" s="7"/>
      <c r="AH133" s="7"/>
      <c r="AI133" s="7"/>
      <c r="AJ133" s="7"/>
      <c r="AK133" s="7"/>
      <c r="AL133" s="7"/>
      <c r="AM133" s="7"/>
    </row>
    <row r="134" spans="1:39" ht="24.95" customHeight="1" x14ac:dyDescent="0.25">
      <c r="A134" s="3">
        <v>101086601</v>
      </c>
      <c r="B134" s="4" t="s">
        <v>154</v>
      </c>
      <c r="C134" s="3" t="s">
        <v>25</v>
      </c>
      <c r="D134" s="5">
        <v>10941300</v>
      </c>
      <c r="E134" s="5">
        <v>5496900</v>
      </c>
      <c r="F134" s="5">
        <v>8713470</v>
      </c>
      <c r="G134" s="5">
        <v>7645320</v>
      </c>
      <c r="H134" s="3">
        <v>0</v>
      </c>
      <c r="I134" s="5">
        <v>5081130</v>
      </c>
      <c r="J134" s="5">
        <v>129990</v>
      </c>
      <c r="K134" s="6">
        <v>3861450</v>
      </c>
      <c r="L134" s="6">
        <v>3535736</v>
      </c>
      <c r="M134" s="6">
        <v>3104280</v>
      </c>
      <c r="N134" s="6">
        <v>2018610</v>
      </c>
      <c r="O134" s="6">
        <v>0</v>
      </c>
      <c r="P134" s="5">
        <v>0</v>
      </c>
      <c r="Q134" s="5">
        <v>0</v>
      </c>
      <c r="R134" s="5">
        <v>112500</v>
      </c>
      <c r="S134" s="5">
        <v>719100</v>
      </c>
      <c r="T134" s="5">
        <v>3433290</v>
      </c>
      <c r="U134" s="5">
        <v>1377270</v>
      </c>
      <c r="V134" s="5">
        <v>492270</v>
      </c>
      <c r="W134" s="5">
        <v>0</v>
      </c>
      <c r="X134" s="5">
        <v>0</v>
      </c>
      <c r="Y134" s="5">
        <v>3264300</v>
      </c>
      <c r="Z134" s="5">
        <v>8536800</v>
      </c>
      <c r="AA134" s="5">
        <v>2693760</v>
      </c>
      <c r="AB134" s="5">
        <v>6695568</v>
      </c>
      <c r="AC134" s="5">
        <v>1122600</v>
      </c>
      <c r="AD134" s="5">
        <f>VLOOKUP(A134,'[17]INFORME MARZO MED 2022'!$A$5:$H$539,8,0)</f>
        <v>24037479</v>
      </c>
      <c r="AE134" s="7"/>
      <c r="AF134" s="7"/>
      <c r="AG134" s="7"/>
      <c r="AH134" s="7"/>
      <c r="AI134" s="7"/>
      <c r="AJ134" s="7"/>
      <c r="AK134" s="7"/>
      <c r="AL134" s="7"/>
      <c r="AM134" s="7"/>
    </row>
    <row r="135" spans="1:39" ht="24.95" customHeight="1" x14ac:dyDescent="0.25">
      <c r="A135" s="3">
        <v>101087001</v>
      </c>
      <c r="B135" s="4" t="s">
        <v>155</v>
      </c>
      <c r="C135" s="3" t="s">
        <v>25</v>
      </c>
      <c r="D135" s="5">
        <v>327800</v>
      </c>
      <c r="E135" s="5">
        <v>312000</v>
      </c>
      <c r="F135" s="5">
        <v>255800</v>
      </c>
      <c r="G135" s="5">
        <v>245400</v>
      </c>
      <c r="H135" s="3">
        <v>4812750</v>
      </c>
      <c r="I135" s="5">
        <v>398700</v>
      </c>
      <c r="J135" s="5">
        <v>0</v>
      </c>
      <c r="K135" s="6">
        <v>1121900</v>
      </c>
      <c r="L135" s="6">
        <v>1859160</v>
      </c>
      <c r="M135" s="6">
        <v>1012400</v>
      </c>
      <c r="N135" s="6">
        <v>1277400</v>
      </c>
      <c r="O135" s="6">
        <v>305900</v>
      </c>
      <c r="P135" s="5">
        <v>594600</v>
      </c>
      <c r="Q135" s="5">
        <v>577700</v>
      </c>
      <c r="R135" s="5">
        <v>854800</v>
      </c>
      <c r="S135" s="5">
        <v>583000</v>
      </c>
      <c r="T135" s="5">
        <v>133700</v>
      </c>
      <c r="U135" s="5">
        <v>0</v>
      </c>
      <c r="V135" s="5">
        <v>0</v>
      </c>
      <c r="W135" s="5">
        <v>0</v>
      </c>
      <c r="X135" s="5">
        <v>0</v>
      </c>
      <c r="Y135" s="5">
        <v>0</v>
      </c>
      <c r="Z135" s="5">
        <v>0</v>
      </c>
      <c r="AA135" s="5">
        <v>0</v>
      </c>
      <c r="AB135" s="5">
        <v>0</v>
      </c>
      <c r="AC135" s="5">
        <v>0</v>
      </c>
      <c r="AD135" s="5">
        <f>VLOOKUP(A135,'[17]INFORME MARZO MED 2022'!$A$5:$H$539,8,0)</f>
        <v>0</v>
      </c>
      <c r="AE135" s="7"/>
      <c r="AF135" s="7"/>
      <c r="AG135" s="7"/>
      <c r="AH135" s="7"/>
      <c r="AI135" s="7"/>
      <c r="AJ135" s="7"/>
      <c r="AK135" s="7"/>
      <c r="AL135" s="7"/>
      <c r="AM135" s="7"/>
    </row>
    <row r="136" spans="1:39" ht="24.95" customHeight="1" x14ac:dyDescent="0.25">
      <c r="A136" s="3">
        <v>101087201</v>
      </c>
      <c r="B136" s="4" t="s">
        <v>156</v>
      </c>
      <c r="C136" s="3" t="s">
        <v>25</v>
      </c>
      <c r="D136" s="5">
        <v>61700</v>
      </c>
      <c r="E136" s="5">
        <v>153900</v>
      </c>
      <c r="F136" s="5">
        <v>56300</v>
      </c>
      <c r="G136" s="5">
        <v>48800</v>
      </c>
      <c r="H136" s="3">
        <v>219400</v>
      </c>
      <c r="I136" s="5">
        <v>10300</v>
      </c>
      <c r="J136" s="5">
        <v>31400</v>
      </c>
      <c r="K136" s="6">
        <v>337700</v>
      </c>
      <c r="L136" s="6">
        <v>640700</v>
      </c>
      <c r="M136" s="6">
        <v>593000</v>
      </c>
      <c r="N136" s="6">
        <v>722800</v>
      </c>
      <c r="O136" s="6">
        <v>171300</v>
      </c>
      <c r="P136" s="5">
        <v>308600</v>
      </c>
      <c r="Q136" s="5">
        <v>308800</v>
      </c>
      <c r="R136" s="5">
        <v>525500</v>
      </c>
      <c r="S136" s="5">
        <v>772600</v>
      </c>
      <c r="T136" s="5">
        <v>107400</v>
      </c>
      <c r="U136" s="5">
        <v>167500</v>
      </c>
      <c r="V136" s="5">
        <v>96500</v>
      </c>
      <c r="W136" s="5">
        <v>22700</v>
      </c>
      <c r="X136" s="5">
        <v>8400</v>
      </c>
      <c r="Y136" s="5">
        <v>0</v>
      </c>
      <c r="Z136" s="5">
        <v>41500</v>
      </c>
      <c r="AA136" s="5">
        <v>6200</v>
      </c>
      <c r="AB136" s="5">
        <v>390300</v>
      </c>
      <c r="AC136" s="5">
        <v>127600</v>
      </c>
      <c r="AD136" s="5">
        <f>VLOOKUP(A136,'[17]INFORME MARZO MED 2022'!$A$5:$H$539,8,0)</f>
        <v>31200</v>
      </c>
      <c r="AE136" s="7"/>
      <c r="AF136" s="7"/>
      <c r="AG136" s="7"/>
      <c r="AH136" s="7"/>
      <c r="AI136" s="7"/>
      <c r="AJ136" s="7"/>
      <c r="AK136" s="7"/>
      <c r="AL136" s="7"/>
      <c r="AM136" s="7"/>
    </row>
    <row r="137" spans="1:39" ht="24.95" customHeight="1" x14ac:dyDescent="0.25">
      <c r="A137" s="3">
        <v>101087401</v>
      </c>
      <c r="B137" s="4" t="s">
        <v>157</v>
      </c>
      <c r="C137" s="3" t="s">
        <v>31</v>
      </c>
      <c r="D137" s="5">
        <v>1333500</v>
      </c>
      <c r="E137" s="5">
        <v>1170200</v>
      </c>
      <c r="F137" s="5">
        <v>579700</v>
      </c>
      <c r="G137" s="5">
        <v>547300</v>
      </c>
      <c r="H137" s="3">
        <v>21900</v>
      </c>
      <c r="I137" s="5">
        <v>433800</v>
      </c>
      <c r="J137" s="5">
        <v>0</v>
      </c>
      <c r="K137" s="6">
        <v>710400</v>
      </c>
      <c r="L137" s="6">
        <v>807000</v>
      </c>
      <c r="M137" s="6">
        <v>347700</v>
      </c>
      <c r="N137" s="6">
        <v>608600</v>
      </c>
      <c r="O137" s="6">
        <v>271800</v>
      </c>
      <c r="P137" s="5">
        <v>409200</v>
      </c>
      <c r="Q137" s="5">
        <v>295100</v>
      </c>
      <c r="R137" s="5">
        <v>147900</v>
      </c>
      <c r="S137" s="5">
        <v>49100</v>
      </c>
      <c r="T137" s="5">
        <v>0</v>
      </c>
      <c r="U137" s="5">
        <v>0</v>
      </c>
      <c r="V137" s="5">
        <v>0</v>
      </c>
      <c r="W137" s="5">
        <v>0</v>
      </c>
      <c r="X137" s="5">
        <v>0</v>
      </c>
      <c r="Y137" s="5">
        <v>0</v>
      </c>
      <c r="Z137" s="5">
        <v>4197900</v>
      </c>
      <c r="AA137" s="5">
        <v>6705300</v>
      </c>
      <c r="AB137" s="5">
        <v>6520900</v>
      </c>
      <c r="AC137" s="5">
        <v>2555800</v>
      </c>
      <c r="AD137" s="5">
        <f>VLOOKUP(A137,'[17]INFORME MARZO MED 2022'!$A$5:$H$539,8,0)</f>
        <v>3350900</v>
      </c>
      <c r="AE137" s="7"/>
      <c r="AF137" s="7"/>
      <c r="AG137" s="7"/>
      <c r="AH137" s="7"/>
      <c r="AI137" s="7"/>
      <c r="AJ137" s="7"/>
      <c r="AK137" s="7"/>
      <c r="AL137" s="7"/>
      <c r="AM137" s="7"/>
    </row>
    <row r="138" spans="1:39" ht="24.95" customHeight="1" x14ac:dyDescent="0.25">
      <c r="A138" s="3">
        <v>101090101</v>
      </c>
      <c r="B138" s="4" t="s">
        <v>158</v>
      </c>
      <c r="C138" s="3" t="s">
        <v>25</v>
      </c>
      <c r="D138" s="5">
        <v>1500</v>
      </c>
      <c r="E138" s="5">
        <v>0</v>
      </c>
      <c r="F138" s="5">
        <v>0</v>
      </c>
      <c r="G138" s="5">
        <v>0</v>
      </c>
      <c r="H138" s="3">
        <v>473600</v>
      </c>
      <c r="I138" s="5">
        <v>0</v>
      </c>
      <c r="J138" s="5">
        <v>47640</v>
      </c>
      <c r="K138" s="6">
        <v>0</v>
      </c>
      <c r="L138" s="6">
        <v>27000</v>
      </c>
      <c r="M138" s="6">
        <v>49680</v>
      </c>
      <c r="N138" s="6">
        <v>183140</v>
      </c>
      <c r="O138" s="6">
        <v>22680</v>
      </c>
      <c r="P138" s="5">
        <v>45240</v>
      </c>
      <c r="Q138" s="5">
        <v>44880</v>
      </c>
      <c r="R138" s="5">
        <v>66120</v>
      </c>
      <c r="S138" s="5">
        <v>83460</v>
      </c>
      <c r="T138" s="5">
        <v>97320</v>
      </c>
      <c r="U138" s="5">
        <v>143520</v>
      </c>
      <c r="V138" s="5">
        <v>142920</v>
      </c>
      <c r="W138" s="5">
        <v>161280</v>
      </c>
      <c r="X138" s="5">
        <v>161280</v>
      </c>
      <c r="Y138" s="5">
        <v>160020</v>
      </c>
      <c r="Z138" s="5">
        <v>167760</v>
      </c>
      <c r="AA138" s="5">
        <v>167760</v>
      </c>
      <c r="AB138" s="5">
        <v>167280</v>
      </c>
      <c r="AC138" s="5">
        <v>65160</v>
      </c>
      <c r="AD138" s="5">
        <f>VLOOKUP(A138,'[17]INFORME MARZO MED 2022'!$A$5:$H$539,8,0)</f>
        <v>97560</v>
      </c>
      <c r="AE138" s="7"/>
      <c r="AF138" s="7"/>
      <c r="AG138" s="7"/>
      <c r="AH138" s="7"/>
      <c r="AI138" s="7"/>
      <c r="AJ138" s="7"/>
      <c r="AK138" s="7"/>
      <c r="AL138" s="7"/>
      <c r="AM138" s="7"/>
    </row>
    <row r="139" spans="1:39" ht="24.95" customHeight="1" x14ac:dyDescent="0.25">
      <c r="A139" s="3">
        <v>101090501</v>
      </c>
      <c r="B139" s="4" t="s">
        <v>159</v>
      </c>
      <c r="C139" s="3" t="s">
        <v>25</v>
      </c>
      <c r="D139" s="5">
        <v>0</v>
      </c>
      <c r="E139" s="5">
        <v>24180</v>
      </c>
      <c r="F139" s="5">
        <v>1170</v>
      </c>
      <c r="G139" s="5">
        <v>12705</v>
      </c>
      <c r="H139" s="3">
        <v>0</v>
      </c>
      <c r="I139" s="5">
        <v>90</v>
      </c>
      <c r="J139" s="5">
        <v>16890</v>
      </c>
      <c r="K139" s="6">
        <v>119085</v>
      </c>
      <c r="L139" s="6">
        <v>143955</v>
      </c>
      <c r="M139" s="6">
        <v>100710</v>
      </c>
      <c r="N139" s="6">
        <v>251610</v>
      </c>
      <c r="O139" s="6">
        <v>50670</v>
      </c>
      <c r="P139" s="5">
        <v>79410</v>
      </c>
      <c r="Q139" s="5">
        <v>26565</v>
      </c>
      <c r="R139" s="5">
        <v>3420</v>
      </c>
      <c r="S139" s="5">
        <v>17340</v>
      </c>
      <c r="T139" s="5">
        <v>90705</v>
      </c>
      <c r="U139" s="5">
        <v>54480</v>
      </c>
      <c r="V139" s="5">
        <v>48390</v>
      </c>
      <c r="W139" s="5">
        <v>35430</v>
      </c>
      <c r="X139" s="5">
        <v>14580</v>
      </c>
      <c r="Y139" s="5">
        <v>9045</v>
      </c>
      <c r="Z139" s="5">
        <v>285720</v>
      </c>
      <c r="AA139" s="5">
        <v>534210</v>
      </c>
      <c r="AB139" s="5">
        <v>431175</v>
      </c>
      <c r="AC139" s="5">
        <v>160710</v>
      </c>
      <c r="AD139" s="5">
        <f>VLOOKUP(A139,'[17]INFORME MARZO MED 2022'!$A$5:$H$539,8,0)</f>
        <v>192765</v>
      </c>
      <c r="AE139" s="7"/>
      <c r="AF139" s="7"/>
      <c r="AG139" s="7"/>
      <c r="AH139" s="7"/>
      <c r="AI139" s="7"/>
      <c r="AJ139" s="7"/>
      <c r="AK139" s="7"/>
      <c r="AL139" s="7"/>
      <c r="AM139" s="7"/>
    </row>
    <row r="140" spans="1:39" ht="24.95" customHeight="1" x14ac:dyDescent="0.25">
      <c r="A140" s="3">
        <v>101090801</v>
      </c>
      <c r="B140" s="4" t="s">
        <v>160</v>
      </c>
      <c r="C140" s="3" t="s">
        <v>25</v>
      </c>
      <c r="D140" s="5">
        <v>0</v>
      </c>
      <c r="E140" s="5">
        <v>0</v>
      </c>
      <c r="F140" s="5">
        <v>4860</v>
      </c>
      <c r="G140" s="5">
        <v>4980</v>
      </c>
      <c r="H140" s="3">
        <v>5580</v>
      </c>
      <c r="I140" s="5">
        <v>34110</v>
      </c>
      <c r="J140" s="5">
        <v>21570</v>
      </c>
      <c r="K140" s="6">
        <v>82170</v>
      </c>
      <c r="L140" s="6">
        <v>110670</v>
      </c>
      <c r="M140" s="6">
        <v>114570</v>
      </c>
      <c r="N140" s="6">
        <v>192510</v>
      </c>
      <c r="O140" s="6">
        <v>43080</v>
      </c>
      <c r="P140" s="5">
        <v>86160</v>
      </c>
      <c r="Q140" s="5">
        <v>85800</v>
      </c>
      <c r="R140" s="5">
        <v>124710</v>
      </c>
      <c r="S140" s="5">
        <v>158970</v>
      </c>
      <c r="T140" s="5">
        <v>47580</v>
      </c>
      <c r="U140" s="5">
        <v>66150</v>
      </c>
      <c r="V140" s="5">
        <v>81360</v>
      </c>
      <c r="W140" s="5">
        <v>98160</v>
      </c>
      <c r="X140" s="5">
        <v>96360</v>
      </c>
      <c r="Y140" s="5">
        <v>63960</v>
      </c>
      <c r="Z140" s="5">
        <v>7020</v>
      </c>
      <c r="AA140" s="5">
        <v>64980</v>
      </c>
      <c r="AB140" s="5">
        <v>23880</v>
      </c>
      <c r="AC140" s="5">
        <v>11310</v>
      </c>
      <c r="AD140" s="5">
        <f>VLOOKUP(A140,'[17]INFORME MARZO MED 2022'!$A$5:$H$539,8,0)</f>
        <v>1500</v>
      </c>
      <c r="AE140" s="7"/>
      <c r="AF140" s="7"/>
      <c r="AG140" s="7"/>
      <c r="AH140" s="7"/>
      <c r="AI140" s="7"/>
      <c r="AJ140" s="7"/>
      <c r="AK140" s="7"/>
      <c r="AL140" s="7"/>
      <c r="AM140" s="7"/>
    </row>
    <row r="141" spans="1:39" ht="24.95" customHeight="1" x14ac:dyDescent="0.25">
      <c r="A141" s="3">
        <v>101091001</v>
      </c>
      <c r="B141" s="4" t="s">
        <v>161</v>
      </c>
      <c r="C141" s="3" t="s">
        <v>25</v>
      </c>
      <c r="D141" s="5">
        <v>1548750</v>
      </c>
      <c r="E141" s="5">
        <v>1254210</v>
      </c>
      <c r="F141" s="5">
        <v>284940</v>
      </c>
      <c r="G141" s="5">
        <v>115200</v>
      </c>
      <c r="H141" s="3">
        <v>60</v>
      </c>
      <c r="I141" s="5">
        <v>0</v>
      </c>
      <c r="J141" s="5">
        <v>2735010</v>
      </c>
      <c r="K141" s="6">
        <v>4200030</v>
      </c>
      <c r="L141" s="6">
        <v>8766830</v>
      </c>
      <c r="M141" s="6">
        <v>4793220</v>
      </c>
      <c r="N141" s="6">
        <v>5591100</v>
      </c>
      <c r="O141" s="6">
        <v>1010100</v>
      </c>
      <c r="P141" s="5">
        <v>1375050</v>
      </c>
      <c r="Q141" s="5">
        <v>3474840</v>
      </c>
      <c r="R141" s="5">
        <v>3271440</v>
      </c>
      <c r="S141" s="5">
        <v>1501440</v>
      </c>
      <c r="T141" s="5">
        <v>43200</v>
      </c>
      <c r="U141" s="5">
        <v>10660650</v>
      </c>
      <c r="V141" s="5">
        <v>7579920</v>
      </c>
      <c r="W141" s="5">
        <v>4148760</v>
      </c>
      <c r="X141" s="5">
        <v>2721720</v>
      </c>
      <c r="Y141" s="5">
        <v>2994690</v>
      </c>
      <c r="Z141" s="5">
        <v>649530</v>
      </c>
      <c r="AA141" s="5">
        <v>143850</v>
      </c>
      <c r="AB141" s="5">
        <v>4282500</v>
      </c>
      <c r="AC141" s="5">
        <v>4965420</v>
      </c>
      <c r="AD141" s="5">
        <f>VLOOKUP(A141,'[17]INFORME MARZO MED 2022'!$A$5:$H$539,8,0)</f>
        <v>3493730</v>
      </c>
      <c r="AE141" s="7"/>
      <c r="AF141" s="7"/>
      <c r="AG141" s="7"/>
      <c r="AH141" s="7"/>
      <c r="AI141" s="7"/>
      <c r="AJ141" s="7"/>
      <c r="AK141" s="7"/>
      <c r="AL141" s="7"/>
      <c r="AM141" s="7"/>
    </row>
    <row r="142" spans="1:39" ht="24.95" customHeight="1" x14ac:dyDescent="0.25">
      <c r="A142" s="3">
        <v>101091401</v>
      </c>
      <c r="B142" s="4" t="s">
        <v>162</v>
      </c>
      <c r="C142" s="3" t="s">
        <v>25</v>
      </c>
      <c r="D142" s="5">
        <v>0</v>
      </c>
      <c r="E142" s="5">
        <v>0</v>
      </c>
      <c r="F142" s="5">
        <v>0</v>
      </c>
      <c r="G142" s="5">
        <v>0</v>
      </c>
      <c r="H142" s="3">
        <v>0</v>
      </c>
      <c r="I142" s="5">
        <v>0</v>
      </c>
      <c r="J142" s="5">
        <v>349740</v>
      </c>
      <c r="K142" s="6">
        <v>394220</v>
      </c>
      <c r="L142" s="6">
        <v>1496480</v>
      </c>
      <c r="M142" s="6">
        <v>1506570</v>
      </c>
      <c r="N142" s="6">
        <v>1835940</v>
      </c>
      <c r="O142" s="6">
        <v>449910</v>
      </c>
      <c r="P142" s="5">
        <v>767160</v>
      </c>
      <c r="Q142" s="5">
        <v>524610</v>
      </c>
      <c r="R142" s="5">
        <v>616290</v>
      </c>
      <c r="S142" s="5">
        <v>1202790</v>
      </c>
      <c r="T142" s="5">
        <v>557880</v>
      </c>
      <c r="U142" s="5">
        <v>804930</v>
      </c>
      <c r="V142" s="5">
        <v>1054980</v>
      </c>
      <c r="W142" s="5">
        <v>1014630</v>
      </c>
      <c r="X142" s="5">
        <v>757920</v>
      </c>
      <c r="Y142" s="5">
        <v>610710</v>
      </c>
      <c r="Z142" s="5">
        <v>973012</v>
      </c>
      <c r="AA142" s="5">
        <v>1189296</v>
      </c>
      <c r="AB142" s="5">
        <v>989776</v>
      </c>
      <c r="AC142" s="5">
        <v>374052</v>
      </c>
      <c r="AD142" s="5">
        <f>VLOOKUP(A142,'[17]INFORME MARZO MED 2022'!$A$5:$H$539,8,0)</f>
        <v>356656</v>
      </c>
      <c r="AE142" s="7"/>
      <c r="AF142" s="7"/>
      <c r="AG142" s="7"/>
      <c r="AH142" s="7"/>
      <c r="AI142" s="7"/>
      <c r="AJ142" s="7"/>
      <c r="AK142" s="7"/>
      <c r="AL142" s="7"/>
      <c r="AM142" s="7"/>
    </row>
    <row r="143" spans="1:39" ht="24.95" customHeight="1" x14ac:dyDescent="0.25">
      <c r="A143" s="3">
        <v>101091601</v>
      </c>
      <c r="B143" s="4" t="s">
        <v>163</v>
      </c>
      <c r="C143" s="3" t="s">
        <v>25</v>
      </c>
      <c r="D143" s="5">
        <v>2640</v>
      </c>
      <c r="E143" s="5">
        <v>2640</v>
      </c>
      <c r="F143" s="5">
        <v>2550</v>
      </c>
      <c r="G143" s="5">
        <v>2550</v>
      </c>
      <c r="H143" s="3">
        <v>0</v>
      </c>
      <c r="I143" s="5">
        <v>2550</v>
      </c>
      <c r="J143" s="5">
        <v>3270</v>
      </c>
      <c r="K143" s="6">
        <v>6750</v>
      </c>
      <c r="L143" s="6">
        <v>11100</v>
      </c>
      <c r="M143" s="6">
        <v>5940</v>
      </c>
      <c r="N143" s="6">
        <v>11880</v>
      </c>
      <c r="O143" s="6">
        <v>4320</v>
      </c>
      <c r="P143" s="5">
        <v>7440</v>
      </c>
      <c r="Q143" s="5">
        <v>7320</v>
      </c>
      <c r="R143" s="5">
        <v>10800</v>
      </c>
      <c r="S143" s="5">
        <v>14010</v>
      </c>
      <c r="T143" s="5">
        <v>6540</v>
      </c>
      <c r="U143" s="5">
        <v>9810</v>
      </c>
      <c r="V143" s="5">
        <v>9810</v>
      </c>
      <c r="W143" s="5">
        <v>7440</v>
      </c>
      <c r="X143" s="5">
        <v>5760</v>
      </c>
      <c r="Y143" s="5">
        <v>3600</v>
      </c>
      <c r="Z143" s="5">
        <v>840</v>
      </c>
      <c r="AA143" s="5">
        <v>840</v>
      </c>
      <c r="AB143" s="5">
        <v>840</v>
      </c>
      <c r="AC143" s="5">
        <v>0</v>
      </c>
      <c r="AD143" s="5">
        <f>VLOOKUP(A143,'[17]INFORME MARZO MED 2022'!$A$5:$H$539,8,0)</f>
        <v>0</v>
      </c>
      <c r="AE143" s="7"/>
      <c r="AF143" s="7"/>
      <c r="AG143" s="7"/>
      <c r="AH143" s="7"/>
      <c r="AI143" s="7"/>
      <c r="AJ143" s="7"/>
      <c r="AK143" s="7"/>
      <c r="AL143" s="7"/>
      <c r="AM143" s="7"/>
    </row>
    <row r="144" spans="1:39" ht="24.95" customHeight="1" x14ac:dyDescent="0.25">
      <c r="A144" s="3">
        <v>101091701</v>
      </c>
      <c r="B144" s="4" t="s">
        <v>164</v>
      </c>
      <c r="C144" s="3" t="s">
        <v>25</v>
      </c>
      <c r="D144" s="5">
        <v>155280</v>
      </c>
      <c r="E144" s="5">
        <v>75600</v>
      </c>
      <c r="F144" s="5">
        <v>600</v>
      </c>
      <c r="G144" s="5">
        <v>600</v>
      </c>
      <c r="H144" s="3">
        <v>2550</v>
      </c>
      <c r="I144" s="5">
        <v>308040</v>
      </c>
      <c r="J144" s="5">
        <v>89880</v>
      </c>
      <c r="K144" s="6">
        <v>274560</v>
      </c>
      <c r="L144" s="6">
        <v>1926600</v>
      </c>
      <c r="M144" s="6">
        <v>1371600</v>
      </c>
      <c r="N144" s="6">
        <v>1153800</v>
      </c>
      <c r="O144" s="6">
        <v>230880</v>
      </c>
      <c r="P144" s="5">
        <v>391080</v>
      </c>
      <c r="Q144" s="5">
        <v>839040</v>
      </c>
      <c r="R144" s="5">
        <v>1028520</v>
      </c>
      <c r="S144" s="5">
        <v>931680</v>
      </c>
      <c r="T144" s="5">
        <v>416160</v>
      </c>
      <c r="U144" s="5">
        <v>462000</v>
      </c>
      <c r="V144" s="5">
        <v>265200</v>
      </c>
      <c r="W144" s="5">
        <v>78720</v>
      </c>
      <c r="X144" s="5">
        <v>70080</v>
      </c>
      <c r="Y144" s="5">
        <v>70080</v>
      </c>
      <c r="Z144" s="5">
        <v>0</v>
      </c>
      <c r="AA144" s="5">
        <v>0</v>
      </c>
      <c r="AB144" s="5">
        <v>0</v>
      </c>
      <c r="AC144" s="5">
        <v>0</v>
      </c>
      <c r="AD144" s="5">
        <v>0</v>
      </c>
      <c r="AE144" s="7"/>
      <c r="AF144" s="7"/>
      <c r="AG144" s="7"/>
      <c r="AH144" s="7"/>
      <c r="AI144" s="7"/>
      <c r="AJ144" s="7"/>
      <c r="AK144" s="7"/>
      <c r="AL144" s="7"/>
      <c r="AM144" s="7"/>
    </row>
    <row r="145" spans="1:39" ht="24.95" customHeight="1" x14ac:dyDescent="0.25">
      <c r="A145" s="3">
        <v>101092001</v>
      </c>
      <c r="B145" s="4" t="s">
        <v>165</v>
      </c>
      <c r="C145" s="3" t="s">
        <v>31</v>
      </c>
      <c r="D145" s="5">
        <v>8550</v>
      </c>
      <c r="E145" s="5">
        <v>6030</v>
      </c>
      <c r="F145" s="5">
        <v>510</v>
      </c>
      <c r="G145" s="5">
        <v>510</v>
      </c>
      <c r="H145" s="3">
        <v>0</v>
      </c>
      <c r="I145" s="5">
        <v>0</v>
      </c>
      <c r="J145" s="5">
        <v>0</v>
      </c>
      <c r="K145" s="6">
        <v>0</v>
      </c>
      <c r="L145" s="6">
        <v>0</v>
      </c>
      <c r="M145" s="6">
        <v>0</v>
      </c>
      <c r="N145" s="6">
        <v>277440</v>
      </c>
      <c r="O145" s="6">
        <v>0</v>
      </c>
      <c r="P145" s="5">
        <v>0</v>
      </c>
      <c r="Q145" s="5">
        <v>0</v>
      </c>
      <c r="R145" s="5">
        <v>0</v>
      </c>
      <c r="S145" s="5">
        <v>0</v>
      </c>
      <c r="T145" s="5">
        <v>0</v>
      </c>
      <c r="U145" s="5">
        <v>0</v>
      </c>
      <c r="V145" s="5">
        <v>0</v>
      </c>
      <c r="W145" s="5">
        <v>0</v>
      </c>
      <c r="X145" s="5">
        <v>0</v>
      </c>
      <c r="Y145" s="5">
        <v>0</v>
      </c>
      <c r="Z145" s="5">
        <v>0</v>
      </c>
      <c r="AA145" s="5">
        <v>0</v>
      </c>
      <c r="AB145" s="5">
        <v>0</v>
      </c>
      <c r="AC145" s="5">
        <v>5700</v>
      </c>
      <c r="AD145" s="5">
        <f>VLOOKUP(A145,'[17]INFORME MARZO MED 2022'!$A$5:$H$539,8,0)</f>
        <v>13140</v>
      </c>
      <c r="AE145" s="7"/>
      <c r="AF145" s="7"/>
      <c r="AG145" s="7"/>
      <c r="AH145" s="7"/>
      <c r="AI145" s="7"/>
      <c r="AJ145" s="7"/>
      <c r="AK145" s="7"/>
      <c r="AL145" s="7"/>
      <c r="AM145" s="7"/>
    </row>
    <row r="146" spans="1:39" ht="24.95" customHeight="1" x14ac:dyDescent="0.25">
      <c r="A146" s="3">
        <v>101092101</v>
      </c>
      <c r="B146" s="4" t="s">
        <v>166</v>
      </c>
      <c r="C146" s="3" t="s">
        <v>31</v>
      </c>
      <c r="D146" s="5">
        <v>0</v>
      </c>
      <c r="E146" s="5">
        <v>0</v>
      </c>
      <c r="F146" s="5">
        <v>0</v>
      </c>
      <c r="G146" s="5">
        <v>0</v>
      </c>
      <c r="H146" s="3">
        <v>0</v>
      </c>
      <c r="I146" s="5">
        <v>0</v>
      </c>
      <c r="J146" s="5">
        <v>37020</v>
      </c>
      <c r="K146" s="6">
        <v>0</v>
      </c>
      <c r="L146" s="6">
        <v>0</v>
      </c>
      <c r="M146" s="6">
        <v>0</v>
      </c>
      <c r="N146" s="6">
        <v>0</v>
      </c>
      <c r="O146" s="6">
        <v>0</v>
      </c>
      <c r="P146" s="5">
        <v>0</v>
      </c>
      <c r="Q146" s="5">
        <v>2773320</v>
      </c>
      <c r="R146" s="5">
        <v>2250330</v>
      </c>
      <c r="S146" s="5">
        <v>1602570</v>
      </c>
      <c r="T146" s="5">
        <v>433080</v>
      </c>
      <c r="U146" s="5">
        <v>318030</v>
      </c>
      <c r="V146" s="5">
        <v>123660</v>
      </c>
      <c r="W146" s="5">
        <v>0</v>
      </c>
      <c r="X146" s="5">
        <v>0</v>
      </c>
      <c r="Y146" s="5">
        <v>0</v>
      </c>
      <c r="Z146" s="5">
        <v>137144</v>
      </c>
      <c r="AA146" s="5">
        <v>0</v>
      </c>
      <c r="AB146" s="5">
        <v>0</v>
      </c>
      <c r="AC146" s="5">
        <v>0</v>
      </c>
      <c r="AD146" s="5">
        <f>VLOOKUP(A146,'[17]INFORME MARZO MED 2022'!$A$5:$H$539,8,0)</f>
        <v>0</v>
      </c>
      <c r="AE146" s="7"/>
      <c r="AF146" s="7"/>
      <c r="AG146" s="7"/>
      <c r="AH146" s="7"/>
      <c r="AI146" s="7"/>
      <c r="AJ146" s="7"/>
      <c r="AK146" s="7"/>
      <c r="AL146" s="7"/>
      <c r="AM146" s="7"/>
    </row>
    <row r="147" spans="1:39" ht="24.95" customHeight="1" x14ac:dyDescent="0.25">
      <c r="A147" s="3">
        <v>101092201</v>
      </c>
      <c r="B147" s="4" t="s">
        <v>167</v>
      </c>
      <c r="C147" s="3" t="s">
        <v>25</v>
      </c>
      <c r="D147" s="5">
        <v>11280</v>
      </c>
      <c r="E147" s="5">
        <v>0</v>
      </c>
      <c r="F147" s="5">
        <v>0</v>
      </c>
      <c r="G147" s="5">
        <v>0</v>
      </c>
      <c r="H147" s="3">
        <v>0</v>
      </c>
      <c r="I147" s="5">
        <v>46920</v>
      </c>
      <c r="J147" s="5">
        <v>62640</v>
      </c>
      <c r="K147" s="6">
        <v>78720</v>
      </c>
      <c r="L147" s="6">
        <v>166560</v>
      </c>
      <c r="M147" s="6">
        <v>176400</v>
      </c>
      <c r="N147" s="6">
        <v>99390</v>
      </c>
      <c r="O147" s="6">
        <v>2910</v>
      </c>
      <c r="P147" s="5">
        <v>5760</v>
      </c>
      <c r="Q147" s="5">
        <v>5760</v>
      </c>
      <c r="R147" s="5">
        <v>5940</v>
      </c>
      <c r="S147" s="5">
        <v>252540</v>
      </c>
      <c r="T147" s="5">
        <v>133680</v>
      </c>
      <c r="U147" s="5">
        <v>188520</v>
      </c>
      <c r="V147" s="5">
        <v>186720</v>
      </c>
      <c r="W147" s="5">
        <v>198960</v>
      </c>
      <c r="X147" s="5">
        <v>186540</v>
      </c>
      <c r="Y147" s="5">
        <v>154560</v>
      </c>
      <c r="Z147" s="5">
        <v>155760</v>
      </c>
      <c r="AA147" s="5">
        <v>155760</v>
      </c>
      <c r="AB147" s="5">
        <v>153120</v>
      </c>
      <c r="AC147" s="5">
        <v>76260</v>
      </c>
      <c r="AD147" s="5">
        <f>VLOOKUP(A147,'[17]INFORME MARZO MED 2022'!$A$5:$H$539,8,0)</f>
        <v>69960</v>
      </c>
      <c r="AE147" s="7"/>
      <c r="AF147" s="7"/>
      <c r="AG147" s="7"/>
      <c r="AH147" s="7"/>
      <c r="AI147" s="7"/>
      <c r="AJ147" s="7"/>
      <c r="AK147" s="7"/>
      <c r="AL147" s="7"/>
      <c r="AM147" s="7"/>
    </row>
    <row r="148" spans="1:39" ht="24.95" customHeight="1" x14ac:dyDescent="0.25">
      <c r="A148" s="3">
        <v>101092301</v>
      </c>
      <c r="B148" s="4" t="s">
        <v>168</v>
      </c>
      <c r="C148" s="3" t="s">
        <v>25</v>
      </c>
      <c r="D148" s="5">
        <v>16290</v>
      </c>
      <c r="E148" s="5">
        <v>9840</v>
      </c>
      <c r="F148" s="5">
        <v>4950</v>
      </c>
      <c r="G148" s="5">
        <v>4860</v>
      </c>
      <c r="H148" s="3">
        <v>0</v>
      </c>
      <c r="I148" s="5">
        <v>30</v>
      </c>
      <c r="J148" s="5">
        <v>18990</v>
      </c>
      <c r="K148" s="6">
        <v>16530</v>
      </c>
      <c r="L148" s="6">
        <v>39420</v>
      </c>
      <c r="M148" s="6">
        <v>40680</v>
      </c>
      <c r="N148" s="6">
        <v>37620</v>
      </c>
      <c r="O148" s="6">
        <v>6420</v>
      </c>
      <c r="P148" s="5">
        <v>8190</v>
      </c>
      <c r="Q148" s="5">
        <v>40620</v>
      </c>
      <c r="R148" s="5">
        <v>44580</v>
      </c>
      <c r="S148" s="5">
        <v>68790</v>
      </c>
      <c r="T148" s="5">
        <v>45990</v>
      </c>
      <c r="U148" s="5">
        <v>62190</v>
      </c>
      <c r="V148" s="5">
        <v>64110</v>
      </c>
      <c r="W148" s="5">
        <v>49950</v>
      </c>
      <c r="X148" s="5">
        <v>34980</v>
      </c>
      <c r="Y148" s="5">
        <v>31590</v>
      </c>
      <c r="Z148" s="5">
        <v>40020</v>
      </c>
      <c r="AA148" s="5">
        <v>31920</v>
      </c>
      <c r="AB148" s="5">
        <v>23580</v>
      </c>
      <c r="AC148" s="5">
        <v>7080</v>
      </c>
      <c r="AD148" s="5">
        <f>VLOOKUP(A148,'[17]INFORME MARZO MED 2022'!$A$5:$H$539,8,0)</f>
        <v>3600</v>
      </c>
      <c r="AE148" s="7"/>
      <c r="AF148" s="7"/>
      <c r="AG148" s="7"/>
      <c r="AH148" s="7"/>
      <c r="AI148" s="7"/>
      <c r="AJ148" s="7"/>
      <c r="AK148" s="7"/>
      <c r="AL148" s="7"/>
      <c r="AM148" s="7"/>
    </row>
    <row r="149" spans="1:39" ht="24.95" customHeight="1" x14ac:dyDescent="0.25">
      <c r="A149" s="3">
        <v>101092801</v>
      </c>
      <c r="B149" s="4" t="s">
        <v>169</v>
      </c>
      <c r="C149" s="3" t="s">
        <v>25</v>
      </c>
      <c r="D149" s="5">
        <v>0</v>
      </c>
      <c r="E149" s="5">
        <v>0</v>
      </c>
      <c r="F149" s="5">
        <v>0</v>
      </c>
      <c r="G149" s="5">
        <v>0</v>
      </c>
      <c r="H149" s="3">
        <v>510</v>
      </c>
      <c r="I149" s="5">
        <v>5390</v>
      </c>
      <c r="J149" s="5">
        <v>0</v>
      </c>
      <c r="K149" s="6">
        <v>69200</v>
      </c>
      <c r="L149" s="6">
        <v>88310</v>
      </c>
      <c r="M149" s="6">
        <v>33300</v>
      </c>
      <c r="N149" s="6">
        <v>28000</v>
      </c>
      <c r="O149" s="6">
        <v>4880</v>
      </c>
      <c r="P149" s="5">
        <v>5840</v>
      </c>
      <c r="Q149" s="5">
        <v>800</v>
      </c>
      <c r="R149" s="5">
        <v>900</v>
      </c>
      <c r="S149" s="5">
        <v>660</v>
      </c>
      <c r="T149" s="5">
        <v>60</v>
      </c>
      <c r="U149" s="5">
        <v>90</v>
      </c>
      <c r="V149" s="5">
        <v>30</v>
      </c>
      <c r="W149" s="5">
        <v>0</v>
      </c>
      <c r="X149" s="5">
        <v>0</v>
      </c>
      <c r="Y149" s="5">
        <v>0</v>
      </c>
      <c r="Z149" s="5">
        <v>0</v>
      </c>
      <c r="AA149" s="5">
        <v>0</v>
      </c>
      <c r="AB149" s="5">
        <v>0</v>
      </c>
      <c r="AC149" s="5">
        <v>0</v>
      </c>
      <c r="AD149" s="5">
        <f>VLOOKUP(A149,'[17]INFORME MARZO MED 2022'!$A$5:$H$539,8,0)</f>
        <v>105328</v>
      </c>
      <c r="AE149" s="7"/>
      <c r="AF149" s="7"/>
      <c r="AG149" s="7"/>
      <c r="AH149" s="7"/>
      <c r="AI149" s="7"/>
      <c r="AJ149" s="7"/>
      <c r="AK149" s="7"/>
      <c r="AL149" s="7"/>
      <c r="AM149" s="7"/>
    </row>
    <row r="150" spans="1:39" ht="24.95" customHeight="1" x14ac:dyDescent="0.25">
      <c r="A150" s="3">
        <v>101092901</v>
      </c>
      <c r="B150" s="4" t="s">
        <v>170</v>
      </c>
      <c r="C150" s="3" t="s">
        <v>25</v>
      </c>
      <c r="D150" s="5">
        <v>0</v>
      </c>
      <c r="E150" s="5">
        <v>201180</v>
      </c>
      <c r="F150" s="5">
        <v>162460</v>
      </c>
      <c r="G150" s="5">
        <v>157960</v>
      </c>
      <c r="H150" s="3">
        <v>0</v>
      </c>
      <c r="I150" s="5">
        <v>115060</v>
      </c>
      <c r="J150" s="5">
        <v>256796</v>
      </c>
      <c r="K150" s="6">
        <v>1019244</v>
      </c>
      <c r="L150" s="6">
        <v>1932608</v>
      </c>
      <c r="M150" s="6">
        <v>1099452</v>
      </c>
      <c r="N150" s="6">
        <v>2496012</v>
      </c>
      <c r="O150" s="6">
        <v>740068</v>
      </c>
      <c r="P150" s="5">
        <v>653444</v>
      </c>
      <c r="Q150" s="5">
        <v>655208</v>
      </c>
      <c r="R150" s="5">
        <v>966924</v>
      </c>
      <c r="S150" s="5">
        <v>1071300</v>
      </c>
      <c r="T150" s="5">
        <v>577736</v>
      </c>
      <c r="U150" s="5">
        <v>807124</v>
      </c>
      <c r="V150" s="5">
        <v>770780</v>
      </c>
      <c r="W150" s="5">
        <v>750164</v>
      </c>
      <c r="X150" s="5">
        <v>479612</v>
      </c>
      <c r="Y150" s="5">
        <v>349776</v>
      </c>
      <c r="Z150" s="5">
        <v>314048</v>
      </c>
      <c r="AA150" s="5">
        <v>268472</v>
      </c>
      <c r="AB150" s="5">
        <v>243028</v>
      </c>
      <c r="AC150" s="5">
        <v>95340</v>
      </c>
      <c r="AD150" s="5">
        <f>VLOOKUP(A150,'[17]INFORME MARZO MED 2022'!$A$5:$H$539,8,0)</f>
        <v>137228</v>
      </c>
      <c r="AE150" s="7"/>
      <c r="AF150" s="7"/>
      <c r="AG150" s="7"/>
      <c r="AH150" s="7"/>
      <c r="AI150" s="7"/>
      <c r="AJ150" s="7"/>
      <c r="AK150" s="7"/>
      <c r="AL150" s="7"/>
      <c r="AM150" s="7"/>
    </row>
    <row r="151" spans="1:39" ht="24.95" customHeight="1" x14ac:dyDescent="0.25">
      <c r="A151" s="3">
        <v>101093001</v>
      </c>
      <c r="B151" s="4" t="s">
        <v>171</v>
      </c>
      <c r="C151" s="3" t="s">
        <v>31</v>
      </c>
      <c r="D151" s="5">
        <v>0</v>
      </c>
      <c r="E151" s="5">
        <v>0</v>
      </c>
      <c r="F151" s="5">
        <v>0</v>
      </c>
      <c r="G151" s="5">
        <v>0</v>
      </c>
      <c r="H151" s="3">
        <v>128900</v>
      </c>
      <c r="I151" s="5">
        <v>0</v>
      </c>
      <c r="J151" s="5">
        <v>2690</v>
      </c>
      <c r="K151" s="6">
        <v>0</v>
      </c>
      <c r="L151" s="6">
        <v>0</v>
      </c>
      <c r="M151" s="6">
        <v>0</v>
      </c>
      <c r="N151" s="6">
        <v>38640</v>
      </c>
      <c r="O151" s="6">
        <v>13790</v>
      </c>
      <c r="P151" s="5">
        <v>25260</v>
      </c>
      <c r="Q151" s="5">
        <v>17720</v>
      </c>
      <c r="R151" s="5">
        <v>26080</v>
      </c>
      <c r="S151" s="5">
        <v>33260</v>
      </c>
      <c r="T151" s="5">
        <v>5940</v>
      </c>
      <c r="U151" s="5">
        <v>8070</v>
      </c>
      <c r="V151" s="5">
        <v>7770</v>
      </c>
      <c r="W151" s="5">
        <v>3300</v>
      </c>
      <c r="X151" s="5">
        <v>2800</v>
      </c>
      <c r="Y151" s="5">
        <v>1400</v>
      </c>
      <c r="Z151" s="5">
        <v>0</v>
      </c>
      <c r="AA151" s="5">
        <v>0</v>
      </c>
      <c r="AB151" s="5">
        <v>37080</v>
      </c>
      <c r="AC151" s="5">
        <v>13640</v>
      </c>
      <c r="AD151" s="5">
        <f>VLOOKUP(A151,'[17]INFORME MARZO MED 2022'!$A$5:$H$539,8,0)</f>
        <v>19160</v>
      </c>
      <c r="AE151" s="7"/>
      <c r="AF151" s="7"/>
      <c r="AG151" s="7"/>
      <c r="AH151" s="7"/>
      <c r="AI151" s="7"/>
      <c r="AJ151" s="7"/>
      <c r="AK151" s="7"/>
      <c r="AL151" s="7"/>
      <c r="AM151" s="7"/>
    </row>
    <row r="152" spans="1:39" ht="24.95" customHeight="1" x14ac:dyDescent="0.25">
      <c r="A152" s="3">
        <v>101093101</v>
      </c>
      <c r="B152" s="4" t="s">
        <v>172</v>
      </c>
      <c r="C152" s="3" t="s">
        <v>25</v>
      </c>
      <c r="D152" s="5">
        <v>7050</v>
      </c>
      <c r="E152" s="5">
        <v>6450</v>
      </c>
      <c r="F152" s="5">
        <v>5730</v>
      </c>
      <c r="G152" s="5">
        <v>5850</v>
      </c>
      <c r="H152" s="3">
        <v>0</v>
      </c>
      <c r="I152" s="5">
        <v>0</v>
      </c>
      <c r="J152" s="5">
        <v>26910</v>
      </c>
      <c r="K152" s="6">
        <v>0</v>
      </c>
      <c r="L152" s="6">
        <v>56160</v>
      </c>
      <c r="M152" s="6">
        <v>60210</v>
      </c>
      <c r="N152" s="6">
        <v>622090</v>
      </c>
      <c r="O152" s="6">
        <v>27630</v>
      </c>
      <c r="P152" s="5">
        <v>55260</v>
      </c>
      <c r="Q152" s="5">
        <v>54960</v>
      </c>
      <c r="R152" s="5">
        <v>82350</v>
      </c>
      <c r="S152" s="5">
        <v>109440</v>
      </c>
      <c r="T152" s="5">
        <v>53820</v>
      </c>
      <c r="U152" s="5">
        <v>80730</v>
      </c>
      <c r="V152" s="5">
        <v>80730</v>
      </c>
      <c r="W152" s="5">
        <v>107640</v>
      </c>
      <c r="X152" s="5">
        <v>94320</v>
      </c>
      <c r="Y152" s="5">
        <v>92760</v>
      </c>
      <c r="Z152" s="5">
        <v>0</v>
      </c>
      <c r="AA152" s="5">
        <v>0</v>
      </c>
      <c r="AB152" s="5">
        <v>0</v>
      </c>
      <c r="AC152" s="5">
        <v>0</v>
      </c>
      <c r="AD152" s="5">
        <v>0</v>
      </c>
      <c r="AE152" s="7"/>
      <c r="AF152" s="7"/>
      <c r="AG152" s="7"/>
      <c r="AH152" s="7"/>
      <c r="AI152" s="7"/>
      <c r="AJ152" s="7"/>
      <c r="AK152" s="7"/>
      <c r="AL152" s="7"/>
      <c r="AM152" s="7"/>
    </row>
    <row r="153" spans="1:39" ht="24.95" customHeight="1" x14ac:dyDescent="0.25">
      <c r="A153" s="3">
        <v>101093301</v>
      </c>
      <c r="B153" s="4" t="s">
        <v>173</v>
      </c>
      <c r="C153" s="3" t="s">
        <v>25</v>
      </c>
      <c r="D153" s="5">
        <v>0</v>
      </c>
      <c r="E153" s="5">
        <v>0</v>
      </c>
      <c r="F153" s="5">
        <v>0</v>
      </c>
      <c r="G153" s="5">
        <v>0</v>
      </c>
      <c r="H153" s="3">
        <v>0</v>
      </c>
      <c r="I153" s="5">
        <v>0</v>
      </c>
      <c r="J153" s="5">
        <v>852900</v>
      </c>
      <c r="K153" s="6">
        <v>1404600</v>
      </c>
      <c r="L153" s="6">
        <v>3602600</v>
      </c>
      <c r="M153" s="6">
        <v>8500</v>
      </c>
      <c r="N153" s="6">
        <v>5812300</v>
      </c>
      <c r="O153" s="6">
        <v>1607900</v>
      </c>
      <c r="P153" s="5">
        <v>2436600</v>
      </c>
      <c r="Q153" s="5">
        <v>1264700</v>
      </c>
      <c r="R153" s="5">
        <v>1464910</v>
      </c>
      <c r="S153" s="5">
        <v>6615900</v>
      </c>
      <c r="T153" s="5">
        <v>3361900</v>
      </c>
      <c r="U153" s="5">
        <v>3532200</v>
      </c>
      <c r="V153" s="5">
        <v>2493200</v>
      </c>
      <c r="W153" s="5">
        <v>649100</v>
      </c>
      <c r="X153" s="5">
        <v>203000</v>
      </c>
      <c r="Y153" s="5">
        <v>132000</v>
      </c>
      <c r="Z153" s="5">
        <v>603800</v>
      </c>
      <c r="AA153" s="5">
        <v>4720800</v>
      </c>
      <c r="AB153" s="5">
        <v>2692700</v>
      </c>
      <c r="AC153" s="5">
        <v>415500</v>
      </c>
      <c r="AD153" s="5">
        <f>VLOOKUP(A153,'[17]INFORME MARZO MED 2022'!$A$5:$H$539,8,0)</f>
        <v>32400</v>
      </c>
      <c r="AE153" s="7"/>
      <c r="AF153" s="7"/>
      <c r="AG153" s="7"/>
      <c r="AH153" s="7"/>
      <c r="AI153" s="7"/>
      <c r="AJ153" s="7"/>
      <c r="AK153" s="7"/>
      <c r="AL153" s="7"/>
      <c r="AM153" s="7"/>
    </row>
    <row r="154" spans="1:39" ht="24.95" customHeight="1" x14ac:dyDescent="0.25">
      <c r="A154" s="3">
        <v>101093401</v>
      </c>
      <c r="B154" s="4" t="s">
        <v>174</v>
      </c>
      <c r="C154" s="3" t="s">
        <v>25</v>
      </c>
      <c r="D154" s="5">
        <v>155040</v>
      </c>
      <c r="E154" s="5">
        <v>13200</v>
      </c>
      <c r="F154" s="5">
        <v>885180</v>
      </c>
      <c r="G154" s="5">
        <v>413490</v>
      </c>
      <c r="H154" s="3">
        <v>0</v>
      </c>
      <c r="I154" s="5">
        <v>0</v>
      </c>
      <c r="J154" s="5">
        <v>0</v>
      </c>
      <c r="K154" s="6">
        <v>3736320</v>
      </c>
      <c r="L154" s="6">
        <v>2949030</v>
      </c>
      <c r="M154" s="6">
        <v>554460</v>
      </c>
      <c r="N154" s="6">
        <v>1565210</v>
      </c>
      <c r="O154" s="6">
        <v>632650</v>
      </c>
      <c r="P154" s="5">
        <v>702060</v>
      </c>
      <c r="Q154" s="5">
        <v>0</v>
      </c>
      <c r="R154" s="5">
        <v>0</v>
      </c>
      <c r="S154" s="5">
        <v>606060</v>
      </c>
      <c r="T154" s="5">
        <v>82440</v>
      </c>
      <c r="U154" s="5">
        <v>0</v>
      </c>
      <c r="V154" s="5">
        <v>0</v>
      </c>
      <c r="W154" s="5">
        <v>0</v>
      </c>
      <c r="X154" s="5">
        <v>0</v>
      </c>
      <c r="Y154" s="5">
        <v>0</v>
      </c>
      <c r="Z154" s="5">
        <v>2932080</v>
      </c>
      <c r="AA154" s="5">
        <v>50056800</v>
      </c>
      <c r="AB154" s="5">
        <v>46114687</v>
      </c>
      <c r="AC154" s="5">
        <v>19545284</v>
      </c>
      <c r="AD154" s="5">
        <f>VLOOKUP(A154,'[17]INFORME MARZO MED 2022'!$A$5:$H$539,8,0)</f>
        <v>27431121</v>
      </c>
      <c r="AE154" s="7"/>
      <c r="AF154" s="7"/>
      <c r="AG154" s="7"/>
      <c r="AH154" s="7"/>
      <c r="AI154" s="7"/>
      <c r="AJ154" s="7"/>
      <c r="AK154" s="7"/>
      <c r="AL154" s="7"/>
      <c r="AM154" s="7"/>
    </row>
    <row r="155" spans="1:39" ht="24.95" customHeight="1" x14ac:dyDescent="0.25">
      <c r="A155" s="3">
        <v>101093501</v>
      </c>
      <c r="B155" s="4" t="s">
        <v>175</v>
      </c>
      <c r="C155" s="3" t="s">
        <v>25</v>
      </c>
      <c r="D155" s="5">
        <v>13840</v>
      </c>
      <c r="E155" s="5">
        <v>12370</v>
      </c>
      <c r="F155" s="5">
        <v>12450</v>
      </c>
      <c r="G155" s="5">
        <v>12360</v>
      </c>
      <c r="H155" s="3">
        <v>0</v>
      </c>
      <c r="I155" s="5">
        <v>17190</v>
      </c>
      <c r="J155" s="5">
        <v>9550</v>
      </c>
      <c r="K155" s="6">
        <v>26640</v>
      </c>
      <c r="L155" s="6">
        <v>38000</v>
      </c>
      <c r="M155" s="6">
        <v>26670</v>
      </c>
      <c r="N155" s="6">
        <v>42610</v>
      </c>
      <c r="O155" s="6">
        <v>8380</v>
      </c>
      <c r="P155" s="5">
        <v>15380</v>
      </c>
      <c r="Q155" s="5">
        <v>13760</v>
      </c>
      <c r="R155" s="5">
        <v>17550</v>
      </c>
      <c r="S155" s="5">
        <v>41710</v>
      </c>
      <c r="T155" s="5">
        <v>25250</v>
      </c>
      <c r="U155" s="5">
        <v>27750</v>
      </c>
      <c r="V155" s="5">
        <v>28650</v>
      </c>
      <c r="W155" s="5">
        <v>26100</v>
      </c>
      <c r="X155" s="5">
        <v>17340</v>
      </c>
      <c r="Y155" s="5">
        <v>16020</v>
      </c>
      <c r="Z155" s="5">
        <v>13110</v>
      </c>
      <c r="AA155" s="5">
        <v>15150</v>
      </c>
      <c r="AB155" s="5">
        <v>13710</v>
      </c>
      <c r="AC155" s="5">
        <v>3260</v>
      </c>
      <c r="AD155" s="5">
        <f>VLOOKUP(A155,'[17]INFORME MARZO MED 2022'!$A$5:$H$539,8,0)</f>
        <v>6880</v>
      </c>
      <c r="AE155" s="7"/>
      <c r="AF155" s="7"/>
      <c r="AG155" s="7"/>
      <c r="AH155" s="7"/>
      <c r="AI155" s="7"/>
      <c r="AJ155" s="7"/>
      <c r="AK155" s="7"/>
      <c r="AL155" s="7"/>
      <c r="AM155" s="7"/>
    </row>
    <row r="156" spans="1:39" ht="24.95" customHeight="1" x14ac:dyDescent="0.25">
      <c r="A156" s="3">
        <v>101093601</v>
      </c>
      <c r="B156" s="4" t="s">
        <v>176</v>
      </c>
      <c r="C156" s="3" t="s">
        <v>25</v>
      </c>
      <c r="D156" s="5">
        <v>81600</v>
      </c>
      <c r="E156" s="5">
        <v>43100</v>
      </c>
      <c r="F156" s="5">
        <v>32900</v>
      </c>
      <c r="G156" s="5">
        <v>29100</v>
      </c>
      <c r="H156" s="3">
        <v>18000</v>
      </c>
      <c r="I156" s="5">
        <v>53600</v>
      </c>
      <c r="J156" s="5">
        <v>71200</v>
      </c>
      <c r="K156" s="6">
        <v>129300</v>
      </c>
      <c r="L156" s="6">
        <v>183700</v>
      </c>
      <c r="M156" s="6">
        <v>51901.246016145655</v>
      </c>
      <c r="N156" s="6">
        <v>79700</v>
      </c>
      <c r="O156" s="6">
        <v>12000</v>
      </c>
      <c r="P156" s="5">
        <v>6400</v>
      </c>
      <c r="Q156" s="5">
        <v>7100</v>
      </c>
      <c r="R156" s="5">
        <v>100</v>
      </c>
      <c r="S156" s="5">
        <v>347300</v>
      </c>
      <c r="T156" s="5">
        <v>190000</v>
      </c>
      <c r="U156" s="5">
        <v>243800</v>
      </c>
      <c r="V156" s="5">
        <v>201900</v>
      </c>
      <c r="W156" s="5">
        <v>197400</v>
      </c>
      <c r="X156" s="5">
        <v>115200</v>
      </c>
      <c r="Y156" s="5">
        <v>63700</v>
      </c>
      <c r="Z156" s="5">
        <v>16400</v>
      </c>
      <c r="AA156" s="5">
        <v>600</v>
      </c>
      <c r="AB156" s="5">
        <v>67800</v>
      </c>
      <c r="AC156" s="5">
        <v>4910</v>
      </c>
      <c r="AD156" s="5">
        <f>VLOOKUP(A156,'[17]INFORME MARZO MED 2022'!$A$5:$H$539,8,0)</f>
        <v>400</v>
      </c>
      <c r="AE156" s="7"/>
      <c r="AF156" s="7"/>
      <c r="AG156" s="7"/>
      <c r="AH156" s="7"/>
      <c r="AI156" s="7"/>
      <c r="AJ156" s="7"/>
      <c r="AK156" s="7"/>
      <c r="AL156" s="7"/>
      <c r="AM156" s="7"/>
    </row>
    <row r="157" spans="1:39" ht="24.95" customHeight="1" x14ac:dyDescent="0.25">
      <c r="A157" s="3">
        <v>101093801</v>
      </c>
      <c r="B157" s="4" t="s">
        <v>177</v>
      </c>
      <c r="C157" s="3" t="s">
        <v>25</v>
      </c>
      <c r="D157" s="5">
        <v>83160</v>
      </c>
      <c r="E157" s="5">
        <v>56310</v>
      </c>
      <c r="F157" s="5">
        <v>16620</v>
      </c>
      <c r="G157" s="5">
        <v>82440</v>
      </c>
      <c r="H157" s="3">
        <v>18500</v>
      </c>
      <c r="I157" s="5">
        <v>40260</v>
      </c>
      <c r="J157" s="5">
        <v>0</v>
      </c>
      <c r="K157" s="6">
        <v>206490</v>
      </c>
      <c r="L157" s="6">
        <v>202380</v>
      </c>
      <c r="M157" s="6">
        <v>66210</v>
      </c>
      <c r="N157" s="6">
        <v>165180</v>
      </c>
      <c r="O157" s="6">
        <v>39720</v>
      </c>
      <c r="P157" s="5">
        <v>31080</v>
      </c>
      <c r="Q157" s="5">
        <v>25470</v>
      </c>
      <c r="R157" s="5">
        <v>4020</v>
      </c>
      <c r="S157" s="5">
        <v>34860</v>
      </c>
      <c r="T157" s="5">
        <v>31590</v>
      </c>
      <c r="U157" s="5">
        <v>5940</v>
      </c>
      <c r="V157" s="5">
        <v>0</v>
      </c>
      <c r="W157" s="5">
        <v>0</v>
      </c>
      <c r="X157" s="5">
        <v>0</v>
      </c>
      <c r="Y157" s="5">
        <v>0</v>
      </c>
      <c r="Z157" s="5">
        <v>480150</v>
      </c>
      <c r="AA157" s="5">
        <v>387510</v>
      </c>
      <c r="AB157" s="5">
        <v>269970</v>
      </c>
      <c r="AC157" s="5">
        <v>18960</v>
      </c>
      <c r="AD157" s="5">
        <f>VLOOKUP(A157,'[17]INFORME MARZO MED 2022'!$A$5:$H$539,8,0)</f>
        <v>10560</v>
      </c>
      <c r="AE157" s="7"/>
      <c r="AF157" s="7"/>
      <c r="AG157" s="7"/>
      <c r="AH157" s="7"/>
      <c r="AI157" s="7"/>
      <c r="AJ157" s="7"/>
      <c r="AK157" s="7"/>
      <c r="AL157" s="7"/>
      <c r="AM157" s="7"/>
    </row>
    <row r="158" spans="1:39" ht="24.95" customHeight="1" x14ac:dyDescent="0.25">
      <c r="A158" s="3">
        <v>101094001</v>
      </c>
      <c r="B158" s="4" t="s">
        <v>178</v>
      </c>
      <c r="C158" s="3" t="s">
        <v>31</v>
      </c>
      <c r="D158" s="5">
        <v>11000</v>
      </c>
      <c r="E158" s="5">
        <v>10400</v>
      </c>
      <c r="F158" s="5">
        <v>7400</v>
      </c>
      <c r="G158" s="5">
        <v>7400</v>
      </c>
      <c r="H158" s="3">
        <v>70950</v>
      </c>
      <c r="I158" s="5">
        <v>7000</v>
      </c>
      <c r="J158" s="5">
        <v>1800</v>
      </c>
      <c r="K158" s="6">
        <v>0</v>
      </c>
      <c r="L158" s="6">
        <v>6500</v>
      </c>
      <c r="M158" s="6">
        <v>5600</v>
      </c>
      <c r="N158" s="6">
        <v>9100</v>
      </c>
      <c r="O158" s="6">
        <v>2800</v>
      </c>
      <c r="P158" s="5">
        <v>5600</v>
      </c>
      <c r="Q158" s="5">
        <v>4900</v>
      </c>
      <c r="R158" s="5">
        <v>7500</v>
      </c>
      <c r="S158" s="5">
        <v>9200</v>
      </c>
      <c r="T158" s="5">
        <v>4300</v>
      </c>
      <c r="U158" s="5">
        <v>6000</v>
      </c>
      <c r="V158" s="5">
        <v>5200</v>
      </c>
      <c r="W158" s="5">
        <v>2400</v>
      </c>
      <c r="X158" s="5">
        <v>2400</v>
      </c>
      <c r="Y158" s="5">
        <v>32320</v>
      </c>
      <c r="Z158" s="5">
        <v>109540</v>
      </c>
      <c r="AA158" s="5">
        <v>175440</v>
      </c>
      <c r="AB158" s="5">
        <v>175340</v>
      </c>
      <c r="AC158" s="5">
        <v>72880</v>
      </c>
      <c r="AD158" s="5">
        <f>VLOOKUP(A158,'[17]INFORME MARZO MED 2022'!$A$5:$H$539,8,0)</f>
        <v>106690</v>
      </c>
      <c r="AE158" s="7"/>
      <c r="AF158" s="7"/>
      <c r="AG158" s="7"/>
      <c r="AH158" s="7"/>
      <c r="AI158" s="7"/>
      <c r="AJ158" s="7"/>
      <c r="AK158" s="7"/>
      <c r="AL158" s="7"/>
      <c r="AM158" s="7"/>
    </row>
    <row r="159" spans="1:39" ht="24.95" customHeight="1" x14ac:dyDescent="0.25">
      <c r="A159" s="3">
        <v>101094101</v>
      </c>
      <c r="B159" s="4" t="s">
        <v>179</v>
      </c>
      <c r="C159" s="3" t="s">
        <v>31</v>
      </c>
      <c r="D159" s="5">
        <v>38600</v>
      </c>
      <c r="E159" s="5">
        <v>8800</v>
      </c>
      <c r="F159" s="5">
        <v>2000</v>
      </c>
      <c r="G159" s="5">
        <v>500</v>
      </c>
      <c r="H159" s="3">
        <v>7200</v>
      </c>
      <c r="I159" s="5">
        <v>0</v>
      </c>
      <c r="J159" s="5">
        <v>0</v>
      </c>
      <c r="K159" s="6">
        <v>50000</v>
      </c>
      <c r="L159" s="6">
        <v>166100</v>
      </c>
      <c r="M159" s="6">
        <v>0</v>
      </c>
      <c r="N159" s="6">
        <v>42210</v>
      </c>
      <c r="O159" s="6">
        <v>0</v>
      </c>
      <c r="P159" s="5">
        <v>0</v>
      </c>
      <c r="Q159" s="5">
        <v>0</v>
      </c>
      <c r="R159" s="5">
        <v>0</v>
      </c>
      <c r="S159" s="5">
        <v>0</v>
      </c>
      <c r="T159" s="5">
        <v>0</v>
      </c>
      <c r="U159" s="5">
        <v>0</v>
      </c>
      <c r="V159" s="5">
        <v>0</v>
      </c>
      <c r="W159" s="5">
        <v>0</v>
      </c>
      <c r="X159" s="5">
        <v>0</v>
      </c>
      <c r="Y159" s="5">
        <v>47850</v>
      </c>
      <c r="Z159" s="5">
        <v>476050</v>
      </c>
      <c r="AA159" s="5">
        <v>1009700</v>
      </c>
      <c r="AB159" s="5">
        <v>1008400</v>
      </c>
      <c r="AC159" s="5">
        <v>412600</v>
      </c>
      <c r="AD159" s="5">
        <f>VLOOKUP(A159,'[17]INFORME MARZO MED 2022'!$A$5:$H$539,8,0)</f>
        <v>404100</v>
      </c>
      <c r="AE159" s="7"/>
      <c r="AF159" s="7"/>
      <c r="AG159" s="7"/>
      <c r="AH159" s="7"/>
      <c r="AI159" s="7"/>
      <c r="AJ159" s="7"/>
      <c r="AK159" s="7"/>
      <c r="AL159" s="7"/>
      <c r="AM159" s="7"/>
    </row>
    <row r="160" spans="1:39" ht="24.95" customHeight="1" x14ac:dyDescent="0.25">
      <c r="A160" s="3">
        <v>101094201</v>
      </c>
      <c r="B160" s="4" t="s">
        <v>180</v>
      </c>
      <c r="C160" s="3" t="s">
        <v>25</v>
      </c>
      <c r="D160" s="5">
        <v>22500</v>
      </c>
      <c r="E160" s="5">
        <v>19500</v>
      </c>
      <c r="F160" s="5">
        <v>16400</v>
      </c>
      <c r="G160" s="5">
        <v>16200</v>
      </c>
      <c r="H160" s="3">
        <v>0</v>
      </c>
      <c r="I160" s="5">
        <v>5100</v>
      </c>
      <c r="J160" s="5">
        <v>8700</v>
      </c>
      <c r="K160" s="6">
        <v>42900</v>
      </c>
      <c r="L160" s="6">
        <v>67300</v>
      </c>
      <c r="M160" s="6">
        <v>37004.359673024526</v>
      </c>
      <c r="N160" s="6">
        <v>75900</v>
      </c>
      <c r="O160" s="6">
        <v>13100</v>
      </c>
      <c r="P160" s="5">
        <v>23400</v>
      </c>
      <c r="Q160" s="5">
        <v>19200</v>
      </c>
      <c r="R160" s="5">
        <v>22800</v>
      </c>
      <c r="S160" s="5">
        <v>24500</v>
      </c>
      <c r="T160" s="5">
        <v>18000</v>
      </c>
      <c r="U160" s="5">
        <v>26100</v>
      </c>
      <c r="V160" s="5">
        <v>26100</v>
      </c>
      <c r="W160" s="5">
        <v>34800</v>
      </c>
      <c r="X160" s="5">
        <v>34800</v>
      </c>
      <c r="Y160" s="5">
        <v>49600</v>
      </c>
      <c r="Z160" s="5">
        <v>15000</v>
      </c>
      <c r="AA160" s="5">
        <v>800</v>
      </c>
      <c r="AB160" s="5">
        <v>0</v>
      </c>
      <c r="AC160" s="5">
        <v>20700</v>
      </c>
      <c r="AD160" s="5">
        <f>VLOOKUP(A160,'[17]INFORME MARZO MED 2022'!$A$5:$H$539,8,0)</f>
        <v>14100</v>
      </c>
      <c r="AE160" s="7"/>
      <c r="AF160" s="7"/>
      <c r="AG160" s="7"/>
      <c r="AH160" s="7"/>
      <c r="AI160" s="7"/>
      <c r="AJ160" s="7"/>
      <c r="AK160" s="7"/>
      <c r="AL160" s="7"/>
      <c r="AM160" s="7"/>
    </row>
    <row r="161" spans="1:39" ht="24.95" customHeight="1" x14ac:dyDescent="0.25">
      <c r="A161" s="3">
        <v>101094301</v>
      </c>
      <c r="B161" s="4" t="s">
        <v>181</v>
      </c>
      <c r="C161" s="3" t="s">
        <v>25</v>
      </c>
      <c r="D161" s="5">
        <v>430500</v>
      </c>
      <c r="E161" s="5">
        <v>361800</v>
      </c>
      <c r="F161" s="5">
        <v>304300</v>
      </c>
      <c r="G161" s="5">
        <v>300800</v>
      </c>
      <c r="H161" s="3">
        <v>6700</v>
      </c>
      <c r="I161" s="5">
        <v>231000</v>
      </c>
      <c r="J161" s="5">
        <v>0</v>
      </c>
      <c r="K161" s="6">
        <v>522000</v>
      </c>
      <c r="L161" s="6">
        <v>669700</v>
      </c>
      <c r="M161" s="6">
        <v>246600</v>
      </c>
      <c r="N161" s="6">
        <v>234700</v>
      </c>
      <c r="O161" s="6">
        <v>43400</v>
      </c>
      <c r="P161" s="5">
        <v>86800</v>
      </c>
      <c r="Q161" s="5">
        <v>0</v>
      </c>
      <c r="R161" s="5">
        <v>0</v>
      </c>
      <c r="S161" s="5">
        <v>0</v>
      </c>
      <c r="T161" s="5">
        <v>0</v>
      </c>
      <c r="U161" s="5">
        <v>0</v>
      </c>
      <c r="V161" s="5">
        <v>0</v>
      </c>
      <c r="W161" s="5">
        <v>0</v>
      </c>
      <c r="X161" s="5">
        <v>0</v>
      </c>
      <c r="Y161" s="5">
        <v>0</v>
      </c>
      <c r="Z161" s="5">
        <v>0</v>
      </c>
      <c r="AA161" s="5">
        <v>1197600</v>
      </c>
      <c r="AB161" s="5">
        <v>897675</v>
      </c>
      <c r="AC161" s="5">
        <v>239100</v>
      </c>
      <c r="AD161" s="5">
        <f>VLOOKUP(A161,'[17]INFORME MARZO MED 2022'!$A$5:$H$539,8,0)</f>
        <v>324660</v>
      </c>
      <c r="AE161" s="7"/>
      <c r="AF161" s="7"/>
      <c r="AG161" s="7"/>
      <c r="AH161" s="7"/>
      <c r="AI161" s="7"/>
      <c r="AJ161" s="7"/>
      <c r="AK161" s="7"/>
      <c r="AL161" s="7"/>
      <c r="AM161" s="7"/>
    </row>
    <row r="162" spans="1:39" ht="24.95" customHeight="1" x14ac:dyDescent="0.25">
      <c r="A162" s="3">
        <v>101094501</v>
      </c>
      <c r="B162" s="4" t="s">
        <v>182</v>
      </c>
      <c r="C162" s="3" t="s">
        <v>25</v>
      </c>
      <c r="D162" s="5">
        <v>3480</v>
      </c>
      <c r="E162" s="5">
        <v>2100</v>
      </c>
      <c r="F162" s="5">
        <v>900</v>
      </c>
      <c r="G162" s="5">
        <v>900</v>
      </c>
      <c r="H162" s="3">
        <v>240500</v>
      </c>
      <c r="I162" s="5">
        <v>2940</v>
      </c>
      <c r="J162" s="5">
        <v>4860</v>
      </c>
      <c r="K162" s="6">
        <v>2280</v>
      </c>
      <c r="L162" s="6">
        <v>8870</v>
      </c>
      <c r="M162" s="6">
        <v>19440</v>
      </c>
      <c r="N162" s="6">
        <v>21660</v>
      </c>
      <c r="O162" s="6">
        <v>5040</v>
      </c>
      <c r="P162" s="5">
        <v>8340</v>
      </c>
      <c r="Q162" s="5">
        <v>6540</v>
      </c>
      <c r="R162" s="5">
        <v>9240</v>
      </c>
      <c r="S162" s="5">
        <v>16200</v>
      </c>
      <c r="T162" s="5">
        <v>12120</v>
      </c>
      <c r="U162" s="5">
        <v>16860</v>
      </c>
      <c r="V162" s="5">
        <v>14520</v>
      </c>
      <c r="W162" s="5">
        <v>16320</v>
      </c>
      <c r="X162" s="5">
        <v>16500</v>
      </c>
      <c r="Y162" s="5">
        <v>15780</v>
      </c>
      <c r="Z162" s="5">
        <v>12576</v>
      </c>
      <c r="AA162" s="5">
        <v>9600</v>
      </c>
      <c r="AB162" s="5">
        <v>7380</v>
      </c>
      <c r="AC162" s="5">
        <v>240</v>
      </c>
      <c r="AD162" s="5">
        <f>VLOOKUP(A162,'[17]INFORME MARZO MED 2022'!$A$5:$H$539,8,0)</f>
        <v>0</v>
      </c>
      <c r="AE162" s="7"/>
      <c r="AF162" s="7"/>
      <c r="AG162" s="7"/>
      <c r="AH162" s="7"/>
      <c r="AI162" s="7"/>
      <c r="AJ162" s="7"/>
      <c r="AK162" s="7"/>
      <c r="AL162" s="7"/>
      <c r="AM162" s="7"/>
    </row>
    <row r="163" spans="1:39" ht="24.95" customHeight="1" x14ac:dyDescent="0.25">
      <c r="A163" s="3">
        <v>101094601</v>
      </c>
      <c r="B163" s="4" t="s">
        <v>183</v>
      </c>
      <c r="C163" s="3" t="s">
        <v>25</v>
      </c>
      <c r="D163" s="5">
        <v>3300</v>
      </c>
      <c r="E163" s="5">
        <v>300</v>
      </c>
      <c r="F163" s="5">
        <v>0</v>
      </c>
      <c r="G163" s="5">
        <v>0</v>
      </c>
      <c r="H163" s="3">
        <v>4080</v>
      </c>
      <c r="I163" s="5">
        <v>0</v>
      </c>
      <c r="J163" s="5">
        <v>0</v>
      </c>
      <c r="K163" s="6">
        <v>0</v>
      </c>
      <c r="L163" s="6">
        <v>0</v>
      </c>
      <c r="M163" s="6">
        <v>12960</v>
      </c>
      <c r="N163" s="6">
        <v>14760</v>
      </c>
      <c r="O163" s="6">
        <v>3600</v>
      </c>
      <c r="P163" s="5">
        <v>0</v>
      </c>
      <c r="Q163" s="5">
        <v>0</v>
      </c>
      <c r="R163" s="5">
        <v>0</v>
      </c>
      <c r="S163" s="5">
        <v>0</v>
      </c>
      <c r="T163" s="5">
        <v>0</v>
      </c>
      <c r="U163" s="5">
        <v>0</v>
      </c>
      <c r="V163" s="5">
        <v>0</v>
      </c>
      <c r="W163" s="5">
        <v>0</v>
      </c>
      <c r="X163" s="5">
        <v>0</v>
      </c>
      <c r="Y163" s="5">
        <v>0</v>
      </c>
      <c r="Z163" s="5">
        <v>0</v>
      </c>
      <c r="AA163" s="5">
        <v>0</v>
      </c>
      <c r="AB163" s="5">
        <v>0</v>
      </c>
      <c r="AC163" s="5">
        <v>0</v>
      </c>
      <c r="AD163" s="5">
        <v>0</v>
      </c>
      <c r="AE163" s="7"/>
      <c r="AF163" s="7"/>
      <c r="AG163" s="7"/>
      <c r="AH163" s="7"/>
      <c r="AI163" s="7"/>
      <c r="AJ163" s="7"/>
      <c r="AK163" s="7"/>
      <c r="AL163" s="7"/>
      <c r="AM163" s="7"/>
    </row>
    <row r="164" spans="1:39" ht="24.95" customHeight="1" x14ac:dyDescent="0.25">
      <c r="A164" s="3">
        <v>101094701</v>
      </c>
      <c r="B164" s="4" t="s">
        <v>184</v>
      </c>
      <c r="C164" s="3" t="s">
        <v>25</v>
      </c>
      <c r="D164" s="5">
        <v>0</v>
      </c>
      <c r="E164" s="5">
        <v>0</v>
      </c>
      <c r="F164" s="5">
        <v>15870</v>
      </c>
      <c r="G164" s="5">
        <v>9840</v>
      </c>
      <c r="H164" s="3">
        <v>0</v>
      </c>
      <c r="I164" s="5">
        <v>5340</v>
      </c>
      <c r="J164" s="5">
        <v>58890</v>
      </c>
      <c r="K164" s="6">
        <v>243840</v>
      </c>
      <c r="L164" s="6">
        <v>349830</v>
      </c>
      <c r="M164" s="6">
        <v>169565.22368262551</v>
      </c>
      <c r="N164" s="6">
        <v>309090</v>
      </c>
      <c r="O164" s="6">
        <v>59820</v>
      </c>
      <c r="P164" s="5">
        <v>102120</v>
      </c>
      <c r="Q164" s="5">
        <v>93540</v>
      </c>
      <c r="R164" s="5">
        <v>78150</v>
      </c>
      <c r="S164" s="5">
        <v>178860</v>
      </c>
      <c r="T164" s="5">
        <v>144900</v>
      </c>
      <c r="U164" s="5">
        <v>188250</v>
      </c>
      <c r="V164" s="5">
        <v>171870</v>
      </c>
      <c r="W164" s="5">
        <v>159270</v>
      </c>
      <c r="X164" s="5">
        <v>90030</v>
      </c>
      <c r="Y164" s="5">
        <v>82800</v>
      </c>
      <c r="Z164" s="5">
        <v>89700</v>
      </c>
      <c r="AA164" s="5">
        <v>76530</v>
      </c>
      <c r="AB164" s="5">
        <v>96360</v>
      </c>
      <c r="AC164" s="5">
        <v>66990</v>
      </c>
      <c r="AD164" s="5">
        <f>VLOOKUP(A164,'[17]INFORME MARZO MED 2022'!$A$5:$H$539,8,0)</f>
        <v>51480</v>
      </c>
      <c r="AE164" s="7"/>
      <c r="AF164" s="7"/>
      <c r="AG164" s="7"/>
      <c r="AH164" s="7"/>
      <c r="AI164" s="7"/>
      <c r="AJ164" s="7"/>
      <c r="AK164" s="7"/>
      <c r="AL164" s="7"/>
      <c r="AM164" s="7"/>
    </row>
    <row r="165" spans="1:39" ht="24.95" customHeight="1" x14ac:dyDescent="0.25">
      <c r="A165" s="3">
        <v>101095601</v>
      </c>
      <c r="B165" s="4" t="s">
        <v>185</v>
      </c>
      <c r="C165" s="3" t="s">
        <v>31</v>
      </c>
      <c r="D165" s="5">
        <v>0</v>
      </c>
      <c r="E165" s="5">
        <v>0</v>
      </c>
      <c r="F165" s="5">
        <v>0</v>
      </c>
      <c r="G165" s="5">
        <v>0</v>
      </c>
      <c r="H165" s="3">
        <v>7590</v>
      </c>
      <c r="I165" s="5">
        <v>0</v>
      </c>
      <c r="J165" s="5">
        <v>0</v>
      </c>
      <c r="K165" s="6">
        <v>0</v>
      </c>
      <c r="L165" s="6">
        <v>840</v>
      </c>
      <c r="M165" s="6">
        <v>841</v>
      </c>
      <c r="N165" s="6">
        <v>1120</v>
      </c>
      <c r="O165" s="6">
        <v>280</v>
      </c>
      <c r="P165" s="5">
        <v>0</v>
      </c>
      <c r="Q165" s="5">
        <v>0</v>
      </c>
      <c r="R165" s="5">
        <v>0</v>
      </c>
      <c r="S165" s="5">
        <v>0</v>
      </c>
      <c r="T165" s="5">
        <v>0</v>
      </c>
      <c r="U165" s="5">
        <v>0</v>
      </c>
      <c r="V165" s="5">
        <v>0</v>
      </c>
      <c r="W165" s="5">
        <v>0</v>
      </c>
      <c r="X165" s="5">
        <v>0</v>
      </c>
      <c r="Y165" s="5">
        <v>0</v>
      </c>
      <c r="Z165" s="5">
        <v>0</v>
      </c>
      <c r="AA165" s="5">
        <v>0</v>
      </c>
      <c r="AB165" s="5">
        <v>980</v>
      </c>
      <c r="AC165" s="5">
        <v>1960</v>
      </c>
      <c r="AD165" s="5">
        <f>VLOOKUP(A165,'[17]INFORME MARZO MED 2022'!$A$5:$H$539,8,0)</f>
        <v>2380</v>
      </c>
      <c r="AE165" s="7"/>
      <c r="AF165" s="7"/>
      <c r="AG165" s="7"/>
      <c r="AH165" s="7"/>
      <c r="AI165" s="7"/>
      <c r="AJ165" s="7"/>
      <c r="AK165" s="7"/>
      <c r="AL165" s="7"/>
      <c r="AM165" s="7"/>
    </row>
    <row r="166" spans="1:39" ht="24.95" customHeight="1" x14ac:dyDescent="0.25">
      <c r="A166" s="3">
        <v>101095701</v>
      </c>
      <c r="B166" s="4" t="s">
        <v>186</v>
      </c>
      <c r="C166" s="3" t="s">
        <v>25</v>
      </c>
      <c r="D166" s="5">
        <v>2156</v>
      </c>
      <c r="E166" s="5">
        <v>308</v>
      </c>
      <c r="F166" s="5">
        <v>0</v>
      </c>
      <c r="G166" s="5">
        <v>0</v>
      </c>
      <c r="H166" s="3">
        <v>0</v>
      </c>
      <c r="I166" s="5">
        <v>0</v>
      </c>
      <c r="J166" s="5">
        <v>0</v>
      </c>
      <c r="K166" s="6">
        <v>0</v>
      </c>
      <c r="L166" s="6">
        <v>56</v>
      </c>
      <c r="M166" s="6">
        <v>84</v>
      </c>
      <c r="N166" s="6">
        <v>28</v>
      </c>
      <c r="O166" s="6">
        <v>0</v>
      </c>
      <c r="P166" s="5">
        <v>0</v>
      </c>
      <c r="Q166" s="5">
        <v>0</v>
      </c>
      <c r="R166" s="5">
        <v>224</v>
      </c>
      <c r="S166" s="5">
        <v>224</v>
      </c>
      <c r="T166" s="5">
        <v>0</v>
      </c>
      <c r="U166" s="5">
        <v>0</v>
      </c>
      <c r="V166" s="5">
        <v>0</v>
      </c>
      <c r="W166" s="5">
        <v>0</v>
      </c>
      <c r="X166" s="5">
        <v>0</v>
      </c>
      <c r="Y166" s="5">
        <v>0</v>
      </c>
      <c r="Z166" s="5">
        <v>0</v>
      </c>
      <c r="AA166" s="5">
        <v>0</v>
      </c>
      <c r="AB166" s="5">
        <v>0</v>
      </c>
      <c r="AC166" s="5">
        <v>868</v>
      </c>
      <c r="AD166" s="5">
        <f>VLOOKUP(A166,'[17]INFORME MARZO MED 2022'!$A$5:$H$539,8,0)</f>
        <v>672</v>
      </c>
      <c r="AE166" s="7"/>
      <c r="AF166" s="7"/>
      <c r="AG166" s="7"/>
      <c r="AH166" s="7"/>
      <c r="AI166" s="7"/>
      <c r="AJ166" s="7"/>
      <c r="AK166" s="7"/>
      <c r="AL166" s="7"/>
      <c r="AM166" s="7"/>
    </row>
    <row r="167" spans="1:39" ht="24.95" customHeight="1" x14ac:dyDescent="0.25">
      <c r="A167" s="3">
        <v>101095801</v>
      </c>
      <c r="B167" s="4" t="s">
        <v>187</v>
      </c>
      <c r="C167" s="3" t="s">
        <v>25</v>
      </c>
      <c r="D167" s="5">
        <v>0</v>
      </c>
      <c r="E167" s="5">
        <v>0</v>
      </c>
      <c r="F167" s="5">
        <v>0</v>
      </c>
      <c r="G167" s="5">
        <v>0</v>
      </c>
      <c r="H167" s="3">
        <v>0</v>
      </c>
      <c r="I167" s="5">
        <v>0</v>
      </c>
      <c r="J167" s="5">
        <v>3420</v>
      </c>
      <c r="K167" s="6">
        <v>0</v>
      </c>
      <c r="L167" s="6">
        <v>0</v>
      </c>
      <c r="M167" s="6">
        <v>0</v>
      </c>
      <c r="N167" s="6">
        <v>430</v>
      </c>
      <c r="O167" s="6">
        <v>10380</v>
      </c>
      <c r="P167" s="5">
        <v>16140</v>
      </c>
      <c r="Q167" s="5">
        <v>4560</v>
      </c>
      <c r="R167" s="5">
        <v>6300</v>
      </c>
      <c r="S167" s="5">
        <v>12480</v>
      </c>
      <c r="T167" s="5">
        <v>14190</v>
      </c>
      <c r="U167" s="5">
        <v>13410</v>
      </c>
      <c r="V167" s="5">
        <v>10260</v>
      </c>
      <c r="W167" s="5">
        <v>2400</v>
      </c>
      <c r="X167" s="5">
        <v>540</v>
      </c>
      <c r="Y167" s="5">
        <v>47610</v>
      </c>
      <c r="Z167" s="5">
        <v>68372</v>
      </c>
      <c r="AA167" s="5">
        <v>91274</v>
      </c>
      <c r="AB167" s="5">
        <v>135956</v>
      </c>
      <c r="AC167" s="5">
        <v>58888</v>
      </c>
      <c r="AD167" s="5">
        <f>VLOOKUP(A167,'[17]INFORME MARZO MED 2022'!$A$5:$H$539,8,0)</f>
        <v>74982</v>
      </c>
      <c r="AE167" s="7"/>
      <c r="AF167" s="7"/>
      <c r="AG167" s="7"/>
      <c r="AH167" s="7"/>
      <c r="AI167" s="7"/>
      <c r="AJ167" s="7"/>
      <c r="AK167" s="7"/>
      <c r="AL167" s="7"/>
      <c r="AM167" s="7"/>
    </row>
    <row r="168" spans="1:39" ht="24.95" customHeight="1" x14ac:dyDescent="0.25">
      <c r="A168" s="3">
        <v>101096001</v>
      </c>
      <c r="B168" s="4" t="s">
        <v>188</v>
      </c>
      <c r="C168" s="3" t="s">
        <v>25</v>
      </c>
      <c r="D168" s="5">
        <v>87920</v>
      </c>
      <c r="E168" s="5">
        <v>78288</v>
      </c>
      <c r="F168" s="5">
        <v>61936</v>
      </c>
      <c r="G168" s="5">
        <v>58016</v>
      </c>
      <c r="H168" s="3">
        <v>0</v>
      </c>
      <c r="I168" s="5">
        <v>41440</v>
      </c>
      <c r="J168" s="5">
        <v>66640</v>
      </c>
      <c r="K168" s="6">
        <v>228256</v>
      </c>
      <c r="L168" s="6">
        <v>319760</v>
      </c>
      <c r="M168" s="6">
        <v>151872</v>
      </c>
      <c r="N168" s="6">
        <v>222208</v>
      </c>
      <c r="O168" s="6">
        <v>57344</v>
      </c>
      <c r="P168" s="5">
        <v>101696</v>
      </c>
      <c r="Q168" s="5">
        <v>95312</v>
      </c>
      <c r="R168" s="5">
        <v>116480</v>
      </c>
      <c r="S168" s="5">
        <v>146720</v>
      </c>
      <c r="T168" s="5">
        <v>145936</v>
      </c>
      <c r="U168" s="5">
        <v>207536</v>
      </c>
      <c r="V168" s="5">
        <v>195776</v>
      </c>
      <c r="W168" s="5">
        <v>215600</v>
      </c>
      <c r="X168" s="5">
        <v>123760</v>
      </c>
      <c r="Y168" s="5">
        <v>108640</v>
      </c>
      <c r="Z168" s="5">
        <v>84224</v>
      </c>
      <c r="AA168" s="5">
        <v>109702</v>
      </c>
      <c r="AB168" s="5">
        <v>74368</v>
      </c>
      <c r="AC168" s="5">
        <v>65552</v>
      </c>
      <c r="AD168" s="5">
        <f>VLOOKUP(A168,'[17]INFORME MARZO MED 2022'!$A$5:$H$539,8,0)</f>
        <v>90608</v>
      </c>
      <c r="AE168" s="7"/>
      <c r="AF168" s="7"/>
      <c r="AG168" s="7"/>
      <c r="AH168" s="7"/>
      <c r="AI168" s="7"/>
      <c r="AJ168" s="7"/>
      <c r="AK168" s="7"/>
      <c r="AL168" s="7"/>
      <c r="AM168" s="7"/>
    </row>
    <row r="169" spans="1:39" ht="24.95" customHeight="1" x14ac:dyDescent="0.25">
      <c r="A169" s="3">
        <v>101096101</v>
      </c>
      <c r="B169" s="4" t="s">
        <v>189</v>
      </c>
      <c r="C169" s="3" t="s">
        <v>25</v>
      </c>
      <c r="D169" s="5">
        <v>1320</v>
      </c>
      <c r="E169" s="5">
        <v>1200</v>
      </c>
      <c r="F169" s="5">
        <v>840</v>
      </c>
      <c r="G169" s="5">
        <v>840</v>
      </c>
      <c r="H169" s="3">
        <v>45024</v>
      </c>
      <c r="I169" s="5">
        <v>120</v>
      </c>
      <c r="J169" s="5">
        <v>0</v>
      </c>
      <c r="K169" s="6">
        <v>120</v>
      </c>
      <c r="L169" s="6">
        <v>0</v>
      </c>
      <c r="M169" s="6">
        <v>0</v>
      </c>
      <c r="N169" s="6">
        <v>0</v>
      </c>
      <c r="O169" s="6">
        <v>0</v>
      </c>
      <c r="P169" s="5">
        <v>0</v>
      </c>
      <c r="Q169" s="5">
        <v>0</v>
      </c>
      <c r="R169" s="5">
        <v>0</v>
      </c>
      <c r="S169" s="5">
        <v>0</v>
      </c>
      <c r="T169" s="5">
        <v>0</v>
      </c>
      <c r="U169" s="5">
        <v>0</v>
      </c>
      <c r="V169" s="5">
        <v>0</v>
      </c>
      <c r="W169" s="5">
        <v>0</v>
      </c>
      <c r="X169" s="5">
        <v>0</v>
      </c>
      <c r="Y169" s="5">
        <v>2940</v>
      </c>
      <c r="Z169" s="5">
        <v>0</v>
      </c>
      <c r="AA169" s="5">
        <v>12240</v>
      </c>
      <c r="AB169" s="5">
        <v>15600</v>
      </c>
      <c r="AC169" s="5">
        <v>6300</v>
      </c>
      <c r="AD169" s="5">
        <f>VLOOKUP(A169,'[17]INFORME MARZO MED 2022'!$A$5:$H$539,8,0)</f>
        <v>9180</v>
      </c>
      <c r="AE169" s="7"/>
      <c r="AF169" s="7"/>
      <c r="AG169" s="7"/>
      <c r="AH169" s="7"/>
      <c r="AI169" s="7"/>
      <c r="AJ169" s="7"/>
      <c r="AK169" s="7"/>
      <c r="AL169" s="7"/>
      <c r="AM169" s="7"/>
    </row>
    <row r="170" spans="1:39" ht="24.95" customHeight="1" x14ac:dyDescent="0.25">
      <c r="A170" s="3">
        <v>101096201</v>
      </c>
      <c r="B170" s="4" t="s">
        <v>190</v>
      </c>
      <c r="C170" s="3" t="s">
        <v>25</v>
      </c>
      <c r="D170" s="5">
        <v>212070</v>
      </c>
      <c r="E170" s="5">
        <v>189840</v>
      </c>
      <c r="F170" s="5">
        <v>34440</v>
      </c>
      <c r="G170" s="5">
        <v>34530</v>
      </c>
      <c r="H170" s="3">
        <v>480</v>
      </c>
      <c r="I170" s="5">
        <v>7050</v>
      </c>
      <c r="J170" s="5">
        <v>571440</v>
      </c>
      <c r="K170" s="6">
        <v>188820</v>
      </c>
      <c r="L170" s="6">
        <v>1163490</v>
      </c>
      <c r="M170" s="6">
        <v>1265400</v>
      </c>
      <c r="N170" s="6">
        <v>1747838</v>
      </c>
      <c r="O170" s="6">
        <v>585630</v>
      </c>
      <c r="P170" s="5">
        <v>1084380</v>
      </c>
      <c r="Q170" s="5">
        <v>897660</v>
      </c>
      <c r="R170" s="5">
        <v>1147770</v>
      </c>
      <c r="S170" s="5">
        <v>1063500</v>
      </c>
      <c r="T170" s="5">
        <v>548040</v>
      </c>
      <c r="U170" s="5">
        <v>1101720</v>
      </c>
      <c r="V170" s="5">
        <v>1723500</v>
      </c>
      <c r="W170" s="5">
        <v>2001240</v>
      </c>
      <c r="X170" s="5">
        <v>1345710</v>
      </c>
      <c r="Y170" s="5">
        <v>1169250</v>
      </c>
      <c r="Z170" s="5">
        <v>883380</v>
      </c>
      <c r="AA170" s="5">
        <v>3595920</v>
      </c>
      <c r="AB170" s="5">
        <v>3548160</v>
      </c>
      <c r="AC170" s="5">
        <v>2196900</v>
      </c>
      <c r="AD170" s="5">
        <f>VLOOKUP(A170,'[17]INFORME MARZO MED 2022'!$A$5:$H$539,8,0)</f>
        <v>2905530</v>
      </c>
      <c r="AE170" s="7"/>
      <c r="AF170" s="7"/>
      <c r="AG170" s="7"/>
      <c r="AH170" s="7"/>
      <c r="AI170" s="7"/>
      <c r="AJ170" s="7"/>
      <c r="AK170" s="7"/>
      <c r="AL170" s="7"/>
      <c r="AM170" s="7"/>
    </row>
    <row r="171" spans="1:39" ht="24.95" customHeight="1" x14ac:dyDescent="0.25">
      <c r="A171" s="3">
        <v>101096301</v>
      </c>
      <c r="B171" s="4" t="s">
        <v>191</v>
      </c>
      <c r="C171" s="3" t="s">
        <v>25</v>
      </c>
      <c r="D171" s="5">
        <v>0</v>
      </c>
      <c r="E171" s="5">
        <v>27600</v>
      </c>
      <c r="F171" s="5">
        <v>3707670</v>
      </c>
      <c r="G171" s="5">
        <v>3210420</v>
      </c>
      <c r="H171" s="3">
        <v>16950</v>
      </c>
      <c r="I171" s="5">
        <v>0</v>
      </c>
      <c r="J171" s="5">
        <v>1362900</v>
      </c>
      <c r="K171" s="6">
        <v>25229190</v>
      </c>
      <c r="L171" s="6">
        <v>26001960</v>
      </c>
      <c r="M171" s="6">
        <v>8653920</v>
      </c>
      <c r="N171" s="6">
        <v>4238200</v>
      </c>
      <c r="O171" s="6">
        <v>364470</v>
      </c>
      <c r="P171" s="5">
        <v>155340</v>
      </c>
      <c r="Q171" s="5">
        <v>0</v>
      </c>
      <c r="R171" s="5">
        <v>0</v>
      </c>
      <c r="S171" s="5">
        <v>7815740</v>
      </c>
      <c r="T171" s="5">
        <v>6021210</v>
      </c>
      <c r="U171" s="5">
        <v>5767500</v>
      </c>
      <c r="V171" s="5">
        <v>3862500</v>
      </c>
      <c r="W171" s="5">
        <v>973290</v>
      </c>
      <c r="X171" s="5">
        <v>291240</v>
      </c>
      <c r="Y171" s="5">
        <v>142920</v>
      </c>
      <c r="Z171" s="5">
        <v>426240</v>
      </c>
      <c r="AA171" s="5">
        <v>360000</v>
      </c>
      <c r="AB171" s="5">
        <v>7796460</v>
      </c>
      <c r="AC171" s="5">
        <v>11338560</v>
      </c>
      <c r="AD171" s="5">
        <f>VLOOKUP(A171,'[17]INFORME MARZO MED 2022'!$A$5:$H$539,8,0)</f>
        <v>14238240</v>
      </c>
      <c r="AE171" s="7"/>
      <c r="AF171" s="7"/>
      <c r="AG171" s="7"/>
      <c r="AH171" s="7"/>
      <c r="AI171" s="7"/>
      <c r="AJ171" s="7"/>
      <c r="AK171" s="7"/>
      <c r="AL171" s="7"/>
      <c r="AM171" s="7"/>
    </row>
    <row r="172" spans="1:39" ht="24.95" customHeight="1" x14ac:dyDescent="0.25">
      <c r="A172" s="3">
        <v>101096401</v>
      </c>
      <c r="B172" s="4" t="s">
        <v>192</v>
      </c>
      <c r="C172" s="3" t="s">
        <v>31</v>
      </c>
      <c r="D172" s="5">
        <v>0</v>
      </c>
      <c r="E172" s="5">
        <v>0</v>
      </c>
      <c r="F172" s="5">
        <v>0</v>
      </c>
      <c r="G172" s="5">
        <v>0</v>
      </c>
      <c r="H172" s="3">
        <v>451200</v>
      </c>
      <c r="I172" s="5">
        <v>0</v>
      </c>
      <c r="J172" s="5">
        <v>0</v>
      </c>
      <c r="K172" s="6">
        <v>0</v>
      </c>
      <c r="L172" s="6">
        <v>0</v>
      </c>
      <c r="M172" s="6">
        <v>0</v>
      </c>
      <c r="N172" s="6">
        <v>630810</v>
      </c>
      <c r="O172" s="6">
        <v>0</v>
      </c>
      <c r="P172" s="5">
        <v>0</v>
      </c>
      <c r="Q172" s="5">
        <v>0</v>
      </c>
      <c r="R172" s="5">
        <v>0</v>
      </c>
      <c r="S172" s="5">
        <v>0</v>
      </c>
      <c r="T172" s="5">
        <v>0</v>
      </c>
      <c r="U172" s="5">
        <v>0</v>
      </c>
      <c r="V172" s="5">
        <v>0</v>
      </c>
      <c r="W172" s="5">
        <v>0</v>
      </c>
      <c r="X172" s="5">
        <v>0</v>
      </c>
      <c r="Y172" s="5">
        <v>0</v>
      </c>
      <c r="Z172" s="5">
        <v>0</v>
      </c>
      <c r="AA172" s="5">
        <v>0</v>
      </c>
      <c r="AB172" s="5">
        <v>0</v>
      </c>
      <c r="AC172" s="5">
        <v>0</v>
      </c>
      <c r="AD172" s="5">
        <f>VLOOKUP(A172,'[17]INFORME MARZO MED 2022'!$A$5:$H$539,8,0)</f>
        <v>0</v>
      </c>
      <c r="AE172" s="7"/>
      <c r="AF172" s="7"/>
      <c r="AG172" s="7"/>
      <c r="AH172" s="7"/>
      <c r="AI172" s="7"/>
      <c r="AJ172" s="7"/>
      <c r="AK172" s="7"/>
      <c r="AL172" s="7"/>
      <c r="AM172" s="7"/>
    </row>
    <row r="173" spans="1:39" ht="24.95" customHeight="1" x14ac:dyDescent="0.25">
      <c r="A173" s="3">
        <v>101096501</v>
      </c>
      <c r="B173" s="4" t="s">
        <v>193</v>
      </c>
      <c r="C173" s="3" t="s">
        <v>25</v>
      </c>
      <c r="D173" s="5">
        <v>0</v>
      </c>
      <c r="E173" s="5">
        <v>0</v>
      </c>
      <c r="F173" s="5">
        <v>0</v>
      </c>
      <c r="G173" s="5">
        <v>0</v>
      </c>
      <c r="H173" s="3">
        <v>0</v>
      </c>
      <c r="I173" s="5">
        <v>130260</v>
      </c>
      <c r="J173" s="5">
        <v>355560</v>
      </c>
      <c r="K173" s="6">
        <v>218784</v>
      </c>
      <c r="L173" s="6">
        <v>125640</v>
      </c>
      <c r="M173" s="6">
        <v>2100</v>
      </c>
      <c r="N173" s="6">
        <v>0</v>
      </c>
      <c r="O173" s="6">
        <v>0</v>
      </c>
      <c r="P173" s="5">
        <v>0</v>
      </c>
      <c r="Q173" s="5">
        <v>0</v>
      </c>
      <c r="R173" s="5">
        <v>0</v>
      </c>
      <c r="S173" s="5">
        <v>0</v>
      </c>
      <c r="T173" s="5">
        <v>0</v>
      </c>
      <c r="U173" s="5">
        <v>0</v>
      </c>
      <c r="V173" s="5">
        <v>1018140</v>
      </c>
      <c r="W173" s="5">
        <v>595740</v>
      </c>
      <c r="X173" s="5">
        <v>630420</v>
      </c>
      <c r="Y173" s="5">
        <v>638410</v>
      </c>
      <c r="Z173" s="5">
        <v>502820</v>
      </c>
      <c r="AA173" s="5">
        <v>429450</v>
      </c>
      <c r="AB173" s="5">
        <v>386420</v>
      </c>
      <c r="AC173" s="5">
        <v>53950</v>
      </c>
      <c r="AD173" s="5">
        <f>VLOOKUP(A173,'[17]INFORME MARZO MED 2022'!$A$5:$H$539,8,0)</f>
        <v>350950</v>
      </c>
      <c r="AE173" s="7"/>
      <c r="AF173" s="7"/>
      <c r="AG173" s="7"/>
      <c r="AH173" s="7"/>
      <c r="AI173" s="7"/>
      <c r="AJ173" s="7"/>
      <c r="AK173" s="7"/>
      <c r="AL173" s="7"/>
      <c r="AM173" s="7"/>
    </row>
    <row r="174" spans="1:39" ht="24.95" customHeight="1" x14ac:dyDescent="0.25">
      <c r="A174" s="3">
        <v>101096601</v>
      </c>
      <c r="B174" s="4" t="s">
        <v>194</v>
      </c>
      <c r="C174" s="3" t="s">
        <v>31</v>
      </c>
      <c r="D174" s="5">
        <v>29880</v>
      </c>
      <c r="E174" s="5">
        <v>19968</v>
      </c>
      <c r="F174" s="5">
        <v>12704</v>
      </c>
      <c r="G174" s="5">
        <v>11654</v>
      </c>
      <c r="H174" s="3">
        <v>0</v>
      </c>
      <c r="I174" s="5">
        <v>5046</v>
      </c>
      <c r="J174" s="5">
        <v>0</v>
      </c>
      <c r="K174" s="6">
        <v>302</v>
      </c>
      <c r="L174" s="6">
        <v>60</v>
      </c>
      <c r="M174" s="6">
        <v>0</v>
      </c>
      <c r="N174" s="6">
        <v>0</v>
      </c>
      <c r="O174" s="6">
        <v>0</v>
      </c>
      <c r="P174" s="5">
        <v>17200</v>
      </c>
      <c r="Q174" s="5">
        <v>0</v>
      </c>
      <c r="R174" s="5">
        <v>0</v>
      </c>
      <c r="S174" s="5">
        <v>0</v>
      </c>
      <c r="T174" s="5">
        <v>0</v>
      </c>
      <c r="U174" s="5">
        <v>0</v>
      </c>
      <c r="V174" s="5">
        <v>0</v>
      </c>
      <c r="W174" s="5">
        <v>0</v>
      </c>
      <c r="X174" s="5">
        <v>0</v>
      </c>
      <c r="Y174" s="5">
        <v>0</v>
      </c>
      <c r="Z174" s="5">
        <v>39696</v>
      </c>
      <c r="AA174" s="5">
        <v>59544</v>
      </c>
      <c r="AB174" s="5">
        <v>57552</v>
      </c>
      <c r="AC174" s="5">
        <v>32712</v>
      </c>
      <c r="AD174" s="5">
        <f>VLOOKUP(A174,'[17]INFORME MARZO MED 2022'!$A$5:$H$539,8,0)</f>
        <v>27672</v>
      </c>
      <c r="AE174" s="7"/>
      <c r="AF174" s="7"/>
      <c r="AG174" s="7"/>
      <c r="AH174" s="7"/>
      <c r="AI174" s="7"/>
      <c r="AJ174" s="7"/>
      <c r="AK174" s="7"/>
      <c r="AL174" s="7"/>
      <c r="AM174" s="7"/>
    </row>
    <row r="175" spans="1:39" ht="24.95" customHeight="1" x14ac:dyDescent="0.25">
      <c r="A175" s="3">
        <v>101096801</v>
      </c>
      <c r="B175" s="4" t="s">
        <v>195</v>
      </c>
      <c r="C175" s="3" t="s">
        <v>25</v>
      </c>
      <c r="D175" s="5">
        <v>0</v>
      </c>
      <c r="E175" s="5">
        <v>0</v>
      </c>
      <c r="F175" s="5">
        <v>20880</v>
      </c>
      <c r="G175" s="5">
        <v>20880</v>
      </c>
      <c r="H175" s="3">
        <v>8616</v>
      </c>
      <c r="I175" s="5">
        <v>14880</v>
      </c>
      <c r="J175" s="5">
        <v>28530</v>
      </c>
      <c r="K175" s="6">
        <v>11370</v>
      </c>
      <c r="L175" s="6">
        <v>2730</v>
      </c>
      <c r="M175" s="6">
        <v>0</v>
      </c>
      <c r="N175" s="6">
        <v>360</v>
      </c>
      <c r="O175" s="6">
        <v>3900</v>
      </c>
      <c r="P175" s="5">
        <v>6600</v>
      </c>
      <c r="Q175" s="5">
        <v>4860</v>
      </c>
      <c r="R175" s="5">
        <v>5520</v>
      </c>
      <c r="S175" s="5">
        <v>36650</v>
      </c>
      <c r="T175" s="5">
        <v>59680</v>
      </c>
      <c r="U175" s="5">
        <v>85710</v>
      </c>
      <c r="V175" s="5">
        <v>85290</v>
      </c>
      <c r="W175" s="5">
        <v>86400</v>
      </c>
      <c r="X175" s="5">
        <v>57960</v>
      </c>
      <c r="Y175" s="5">
        <v>52110</v>
      </c>
      <c r="Z175" s="5">
        <v>85500</v>
      </c>
      <c r="AA175" s="5">
        <v>103050</v>
      </c>
      <c r="AB175" s="5">
        <v>101520</v>
      </c>
      <c r="AC175" s="5">
        <v>55920</v>
      </c>
      <c r="AD175" s="5">
        <f>VLOOKUP(A175,'[17]INFORME MARZO MED 2022'!$A$5:$H$539,8,0)</f>
        <v>43260</v>
      </c>
      <c r="AE175" s="7"/>
      <c r="AF175" s="7"/>
      <c r="AG175" s="7"/>
      <c r="AH175" s="7"/>
      <c r="AI175" s="7"/>
      <c r="AJ175" s="7"/>
      <c r="AK175" s="7"/>
      <c r="AL175" s="7"/>
      <c r="AM175" s="7"/>
    </row>
    <row r="176" spans="1:39" ht="24.95" customHeight="1" x14ac:dyDescent="0.25">
      <c r="A176" s="3">
        <v>101096901</v>
      </c>
      <c r="B176" s="4" t="s">
        <v>196</v>
      </c>
      <c r="C176" s="3" t="s">
        <v>25</v>
      </c>
      <c r="D176" s="5">
        <v>0</v>
      </c>
      <c r="E176" s="5">
        <v>0</v>
      </c>
      <c r="F176" s="5">
        <v>0</v>
      </c>
      <c r="G176" s="5">
        <v>0</v>
      </c>
      <c r="H176" s="3">
        <v>19440</v>
      </c>
      <c r="I176" s="5">
        <v>115020</v>
      </c>
      <c r="J176" s="5">
        <v>85140</v>
      </c>
      <c r="K176" s="6">
        <v>602700</v>
      </c>
      <c r="L176" s="6">
        <v>1111860</v>
      </c>
      <c r="M176" s="6">
        <v>558900</v>
      </c>
      <c r="N176" s="6">
        <v>478500</v>
      </c>
      <c r="O176" s="6">
        <v>133920</v>
      </c>
      <c r="P176" s="5">
        <v>246840</v>
      </c>
      <c r="Q176" s="5">
        <v>200340</v>
      </c>
      <c r="R176" s="5">
        <v>243840</v>
      </c>
      <c r="S176" s="5">
        <v>277200</v>
      </c>
      <c r="T176" s="5">
        <v>189720</v>
      </c>
      <c r="U176" s="5">
        <v>257580</v>
      </c>
      <c r="V176" s="5">
        <v>232920</v>
      </c>
      <c r="W176" s="5">
        <v>337620</v>
      </c>
      <c r="X176" s="5">
        <v>221340</v>
      </c>
      <c r="Y176" s="5">
        <v>145920</v>
      </c>
      <c r="Z176" s="5">
        <v>267420</v>
      </c>
      <c r="AA176" s="5">
        <v>430560</v>
      </c>
      <c r="AB176" s="5">
        <v>399960</v>
      </c>
      <c r="AC176" s="5">
        <v>159660</v>
      </c>
      <c r="AD176" s="5">
        <f>VLOOKUP(A176,'[17]INFORME MARZO MED 2022'!$A$5:$H$539,8,0)</f>
        <v>150720</v>
      </c>
      <c r="AE176" s="7"/>
      <c r="AF176" s="7"/>
      <c r="AG176" s="7"/>
      <c r="AH176" s="7"/>
      <c r="AI176" s="7"/>
      <c r="AJ176" s="7"/>
      <c r="AK176" s="7"/>
      <c r="AL176" s="7"/>
      <c r="AM176" s="7"/>
    </row>
    <row r="177" spans="1:39" ht="24.95" customHeight="1" x14ac:dyDescent="0.25">
      <c r="A177" s="3">
        <v>101097001</v>
      </c>
      <c r="B177" s="4" t="s">
        <v>197</v>
      </c>
      <c r="C177" s="3" t="s">
        <v>25</v>
      </c>
      <c r="D177" s="5">
        <v>32520</v>
      </c>
      <c r="E177" s="5">
        <v>29700</v>
      </c>
      <c r="F177" s="5">
        <v>28710</v>
      </c>
      <c r="G177" s="5">
        <v>28710</v>
      </c>
      <c r="H177" s="3">
        <v>0</v>
      </c>
      <c r="I177" s="5">
        <v>24840</v>
      </c>
      <c r="J177" s="5">
        <v>111900</v>
      </c>
      <c r="K177" s="6">
        <v>135480</v>
      </c>
      <c r="L177" s="6">
        <v>150660</v>
      </c>
      <c r="M177" s="6">
        <v>148260</v>
      </c>
      <c r="N177" s="6">
        <v>178530</v>
      </c>
      <c r="O177" s="6">
        <v>35610</v>
      </c>
      <c r="P177" s="5">
        <v>67140</v>
      </c>
      <c r="Q177" s="5">
        <v>31530</v>
      </c>
      <c r="R177" s="5">
        <v>15300</v>
      </c>
      <c r="S177" s="5">
        <v>420210</v>
      </c>
      <c r="T177" s="5">
        <v>211560</v>
      </c>
      <c r="U177" s="5">
        <v>325380</v>
      </c>
      <c r="V177" s="5">
        <v>335700</v>
      </c>
      <c r="W177" s="5">
        <v>335460</v>
      </c>
      <c r="X177" s="5">
        <v>216540</v>
      </c>
      <c r="Y177" s="5">
        <v>167940</v>
      </c>
      <c r="Z177" s="5">
        <v>72960</v>
      </c>
      <c r="AA177" s="5">
        <v>62040</v>
      </c>
      <c r="AB177" s="5">
        <v>58050</v>
      </c>
      <c r="AC177" s="5">
        <v>22050</v>
      </c>
      <c r="AD177" s="5">
        <f>VLOOKUP(A177,'[17]INFORME MARZO MED 2022'!$A$5:$H$539,8,0)</f>
        <v>12720</v>
      </c>
      <c r="AE177" s="7"/>
      <c r="AF177" s="7"/>
      <c r="AG177" s="7"/>
      <c r="AH177" s="7"/>
      <c r="AI177" s="7"/>
      <c r="AJ177" s="7"/>
      <c r="AK177" s="7"/>
      <c r="AL177" s="7"/>
      <c r="AM177" s="7"/>
    </row>
    <row r="178" spans="1:39" ht="24.95" customHeight="1" x14ac:dyDescent="0.25">
      <c r="A178" s="3">
        <v>101097101</v>
      </c>
      <c r="B178" s="4" t="s">
        <v>198</v>
      </c>
      <c r="C178" s="3" t="s">
        <v>25</v>
      </c>
      <c r="D178" s="5">
        <v>581040</v>
      </c>
      <c r="E178" s="5">
        <v>502560</v>
      </c>
      <c r="F178" s="5">
        <v>376920</v>
      </c>
      <c r="G178" s="5">
        <v>353880</v>
      </c>
      <c r="H178" s="3">
        <v>25980</v>
      </c>
      <c r="I178" s="5">
        <v>447660</v>
      </c>
      <c r="J178" s="5">
        <v>382140</v>
      </c>
      <c r="K178" s="6">
        <v>1453500</v>
      </c>
      <c r="L178" s="6">
        <v>2876440</v>
      </c>
      <c r="M178" s="6">
        <v>1409040</v>
      </c>
      <c r="N178" s="6">
        <v>2572920</v>
      </c>
      <c r="O178" s="6">
        <v>649620</v>
      </c>
      <c r="P178" s="5">
        <v>1192680</v>
      </c>
      <c r="Q178" s="5">
        <v>1000980</v>
      </c>
      <c r="R178" s="5">
        <v>1257300</v>
      </c>
      <c r="S178" s="5">
        <v>2606760</v>
      </c>
      <c r="T178" s="5">
        <v>852820</v>
      </c>
      <c r="U178" s="5">
        <v>1346580</v>
      </c>
      <c r="V178" s="5">
        <v>1126980</v>
      </c>
      <c r="W178" s="5">
        <v>1025460</v>
      </c>
      <c r="X178" s="5">
        <v>339120</v>
      </c>
      <c r="Y178" s="5">
        <v>69660</v>
      </c>
      <c r="Z178" s="5">
        <v>9900</v>
      </c>
      <c r="AA178" s="5">
        <v>1354660</v>
      </c>
      <c r="AB178" s="5">
        <v>1076830</v>
      </c>
      <c r="AC178" s="5">
        <v>282490</v>
      </c>
      <c r="AD178" s="5">
        <f>VLOOKUP(A178,'[17]INFORME MARZO MED 2022'!$A$5:$H$539,8,0)</f>
        <v>709630</v>
      </c>
      <c r="AE178" s="7"/>
      <c r="AF178" s="7"/>
      <c r="AG178" s="7"/>
      <c r="AH178" s="7"/>
      <c r="AI178" s="7"/>
      <c r="AJ178" s="7"/>
      <c r="AK178" s="7"/>
      <c r="AL178" s="7"/>
      <c r="AM178" s="7"/>
    </row>
    <row r="179" spans="1:39" ht="24.95" customHeight="1" x14ac:dyDescent="0.25">
      <c r="A179" s="3">
        <v>101097201</v>
      </c>
      <c r="B179" s="4" t="s">
        <v>199</v>
      </c>
      <c r="C179" s="3" t="s">
        <v>25</v>
      </c>
      <c r="D179" s="5">
        <v>34140</v>
      </c>
      <c r="E179" s="5">
        <v>32670</v>
      </c>
      <c r="F179" s="5">
        <v>22590</v>
      </c>
      <c r="G179" s="5">
        <v>16590</v>
      </c>
      <c r="H179" s="3">
        <v>605340</v>
      </c>
      <c r="I179" s="5">
        <v>32460</v>
      </c>
      <c r="J179" s="5">
        <v>11040</v>
      </c>
      <c r="K179" s="6">
        <v>76140</v>
      </c>
      <c r="L179" s="6">
        <v>115650</v>
      </c>
      <c r="M179" s="6">
        <v>68646.968432079797</v>
      </c>
      <c r="N179" s="6">
        <v>145080</v>
      </c>
      <c r="O179" s="6">
        <v>27240</v>
      </c>
      <c r="P179" s="5">
        <v>46860</v>
      </c>
      <c r="Q179" s="5">
        <v>41040</v>
      </c>
      <c r="R179" s="5">
        <v>60240</v>
      </c>
      <c r="S179" s="5">
        <v>96120</v>
      </c>
      <c r="T179" s="5">
        <v>48600</v>
      </c>
      <c r="U179" s="5">
        <v>30870</v>
      </c>
      <c r="V179" s="5">
        <v>32730</v>
      </c>
      <c r="W179" s="5">
        <v>36030</v>
      </c>
      <c r="X179" s="5">
        <v>14940</v>
      </c>
      <c r="Y179" s="5">
        <v>7170</v>
      </c>
      <c r="Z179" s="5">
        <v>4080</v>
      </c>
      <c r="AA179" s="5">
        <v>52980</v>
      </c>
      <c r="AB179" s="5">
        <v>72600</v>
      </c>
      <c r="AC179" s="5">
        <v>35250</v>
      </c>
      <c r="AD179" s="5">
        <f>VLOOKUP(A179,'[17]INFORME MARZO MED 2022'!$A$5:$H$539,8,0)</f>
        <v>37290</v>
      </c>
      <c r="AE179" s="7"/>
      <c r="AF179" s="7"/>
      <c r="AG179" s="7"/>
      <c r="AH179" s="7"/>
      <c r="AI179" s="7"/>
      <c r="AJ179" s="7"/>
      <c r="AK179" s="7"/>
      <c r="AL179" s="7"/>
      <c r="AM179" s="7"/>
    </row>
    <row r="180" spans="1:39" ht="24.95" customHeight="1" x14ac:dyDescent="0.25">
      <c r="A180" s="3">
        <v>101097301</v>
      </c>
      <c r="B180" s="4" t="s">
        <v>200</v>
      </c>
      <c r="C180" s="3" t="s">
        <v>25</v>
      </c>
      <c r="D180" s="5">
        <v>360</v>
      </c>
      <c r="E180" s="5">
        <v>360</v>
      </c>
      <c r="F180" s="5">
        <v>900</v>
      </c>
      <c r="G180" s="5">
        <v>900</v>
      </c>
      <c r="H180" s="3">
        <v>18690</v>
      </c>
      <c r="I180" s="5">
        <v>9660</v>
      </c>
      <c r="J180" s="5">
        <v>11130</v>
      </c>
      <c r="K180" s="6">
        <v>77160</v>
      </c>
      <c r="L180" s="6">
        <v>167820</v>
      </c>
      <c r="M180" s="6">
        <v>68850</v>
      </c>
      <c r="N180" s="6">
        <v>99450</v>
      </c>
      <c r="O180" s="6">
        <v>13980</v>
      </c>
      <c r="P180" s="5">
        <v>30360</v>
      </c>
      <c r="Q180" s="5">
        <v>23040</v>
      </c>
      <c r="R180" s="5">
        <v>35820</v>
      </c>
      <c r="S180" s="5">
        <v>47340</v>
      </c>
      <c r="T180" s="5">
        <v>29520</v>
      </c>
      <c r="U180" s="5">
        <v>33990</v>
      </c>
      <c r="V180" s="5">
        <v>33240</v>
      </c>
      <c r="W180" s="5">
        <v>26880</v>
      </c>
      <c r="X180" s="5">
        <v>4770</v>
      </c>
      <c r="Y180" s="5">
        <v>4620</v>
      </c>
      <c r="Z180" s="5">
        <v>3060</v>
      </c>
      <c r="AA180" s="5">
        <v>86760</v>
      </c>
      <c r="AB180" s="5">
        <v>62760</v>
      </c>
      <c r="AC180" s="5">
        <v>41850</v>
      </c>
      <c r="AD180" s="5">
        <f>VLOOKUP(A180,'[17]INFORME MARZO MED 2022'!$A$5:$H$539,8,0)</f>
        <v>24060</v>
      </c>
      <c r="AE180" s="7"/>
      <c r="AF180" s="7"/>
      <c r="AG180" s="7"/>
      <c r="AH180" s="7"/>
      <c r="AI180" s="7"/>
      <c r="AJ180" s="7"/>
      <c r="AK180" s="7"/>
      <c r="AL180" s="7"/>
      <c r="AM180" s="7"/>
    </row>
    <row r="181" spans="1:39" ht="24.95" customHeight="1" x14ac:dyDescent="0.25">
      <c r="A181" s="3">
        <v>101097401</v>
      </c>
      <c r="B181" s="4" t="s">
        <v>201</v>
      </c>
      <c r="C181" s="3" t="s">
        <v>25</v>
      </c>
      <c r="D181" s="5">
        <v>130</v>
      </c>
      <c r="E181" s="5">
        <v>400</v>
      </c>
      <c r="F181" s="5">
        <v>630</v>
      </c>
      <c r="G181" s="5">
        <v>630</v>
      </c>
      <c r="H181" s="3">
        <v>12270</v>
      </c>
      <c r="I181" s="5">
        <v>200</v>
      </c>
      <c r="J181" s="5">
        <v>7440</v>
      </c>
      <c r="K181" s="6">
        <v>3670</v>
      </c>
      <c r="L181" s="6">
        <v>13620</v>
      </c>
      <c r="M181" s="6">
        <v>20530</v>
      </c>
      <c r="N181" s="6">
        <v>26240</v>
      </c>
      <c r="O181" s="6">
        <v>6570</v>
      </c>
      <c r="P181" s="5">
        <v>12940</v>
      </c>
      <c r="Q181" s="5">
        <v>13020</v>
      </c>
      <c r="R181" s="5">
        <v>21790</v>
      </c>
      <c r="S181" s="5">
        <v>41120</v>
      </c>
      <c r="T181" s="5">
        <v>19600</v>
      </c>
      <c r="U181" s="5">
        <v>25040</v>
      </c>
      <c r="V181" s="5">
        <v>22440</v>
      </c>
      <c r="W181" s="5">
        <v>29550</v>
      </c>
      <c r="X181" s="5">
        <v>20690</v>
      </c>
      <c r="Y181" s="5">
        <v>20290</v>
      </c>
      <c r="Z181" s="5">
        <v>15470</v>
      </c>
      <c r="AA181" s="5">
        <v>14670</v>
      </c>
      <c r="AB181" s="5">
        <v>12510</v>
      </c>
      <c r="AC181" s="5">
        <v>4100</v>
      </c>
      <c r="AD181" s="5">
        <f>VLOOKUP(A181,'[17]INFORME MARZO MED 2022'!$A$5:$H$539,8,0)</f>
        <v>2050</v>
      </c>
      <c r="AE181" s="7"/>
      <c r="AF181" s="7"/>
      <c r="AG181" s="7"/>
      <c r="AH181" s="7"/>
      <c r="AI181" s="7"/>
      <c r="AJ181" s="7"/>
      <c r="AK181" s="7"/>
      <c r="AL181" s="7"/>
      <c r="AM181" s="7"/>
    </row>
    <row r="182" spans="1:39" ht="24.95" customHeight="1" x14ac:dyDescent="0.25">
      <c r="A182" s="3">
        <v>101097501</v>
      </c>
      <c r="B182" s="4" t="s">
        <v>202</v>
      </c>
      <c r="C182" s="3" t="s">
        <v>25</v>
      </c>
      <c r="D182" s="5">
        <v>0</v>
      </c>
      <c r="E182" s="5">
        <v>0</v>
      </c>
      <c r="F182" s="5">
        <v>0</v>
      </c>
      <c r="G182" s="5">
        <v>0</v>
      </c>
      <c r="H182" s="3">
        <v>330</v>
      </c>
      <c r="I182" s="5">
        <v>21173</v>
      </c>
      <c r="J182" s="5">
        <v>10140</v>
      </c>
      <c r="K182" s="6">
        <v>16080</v>
      </c>
      <c r="L182" s="6">
        <v>23100</v>
      </c>
      <c r="M182" s="6">
        <v>28260</v>
      </c>
      <c r="N182" s="6">
        <v>47280</v>
      </c>
      <c r="O182" s="6">
        <v>11820</v>
      </c>
      <c r="P182" s="5">
        <v>23460</v>
      </c>
      <c r="Q182" s="5">
        <v>22680</v>
      </c>
      <c r="R182" s="5">
        <v>32820</v>
      </c>
      <c r="S182" s="5">
        <v>42660</v>
      </c>
      <c r="T182" s="5">
        <v>20280</v>
      </c>
      <c r="U182" s="5">
        <v>30120</v>
      </c>
      <c r="V182" s="5">
        <v>30420</v>
      </c>
      <c r="W182" s="5">
        <v>39360</v>
      </c>
      <c r="X182" s="5">
        <v>28920</v>
      </c>
      <c r="Y182" s="5">
        <v>29520</v>
      </c>
      <c r="Z182" s="5">
        <v>29280</v>
      </c>
      <c r="AA182" s="5">
        <v>28080</v>
      </c>
      <c r="AB182" s="5">
        <v>29280</v>
      </c>
      <c r="AC182" s="5">
        <v>13720</v>
      </c>
      <c r="AD182" s="5">
        <f>VLOOKUP(A182,'[17]INFORME MARZO MED 2022'!$A$5:$H$539,8,0)</f>
        <v>6320</v>
      </c>
      <c r="AE182" s="7"/>
      <c r="AF182" s="7"/>
      <c r="AG182" s="7"/>
      <c r="AH182" s="7"/>
      <c r="AI182" s="7"/>
      <c r="AJ182" s="7"/>
      <c r="AK182" s="7"/>
      <c r="AL182" s="7"/>
      <c r="AM182" s="7"/>
    </row>
    <row r="183" spans="1:39" ht="24.95" customHeight="1" x14ac:dyDescent="0.25">
      <c r="A183" s="3">
        <v>101097601</v>
      </c>
      <c r="B183" s="4" t="s">
        <v>203</v>
      </c>
      <c r="C183" s="3" t="s">
        <v>31</v>
      </c>
      <c r="D183" s="5">
        <v>0</v>
      </c>
      <c r="E183" s="5">
        <v>0</v>
      </c>
      <c r="F183" s="5">
        <v>315900</v>
      </c>
      <c r="G183" s="5">
        <v>221900</v>
      </c>
      <c r="H183" s="3">
        <v>0</v>
      </c>
      <c r="I183" s="5">
        <v>10900</v>
      </c>
      <c r="J183" s="5">
        <v>0</v>
      </c>
      <c r="K183" s="6">
        <v>0</v>
      </c>
      <c r="L183" s="6">
        <v>0</v>
      </c>
      <c r="M183" s="6">
        <v>0</v>
      </c>
      <c r="N183" s="6">
        <v>6410</v>
      </c>
      <c r="O183" s="6">
        <v>0</v>
      </c>
      <c r="P183" s="5">
        <v>0</v>
      </c>
      <c r="Q183" s="5">
        <v>0</v>
      </c>
      <c r="R183" s="5">
        <v>0</v>
      </c>
      <c r="S183" s="5">
        <v>0</v>
      </c>
      <c r="T183" s="5">
        <v>0</v>
      </c>
      <c r="U183" s="5">
        <v>0</v>
      </c>
      <c r="V183" s="5">
        <v>0</v>
      </c>
      <c r="W183" s="5">
        <v>0</v>
      </c>
      <c r="X183" s="5">
        <v>0</v>
      </c>
      <c r="Y183" s="5">
        <v>0</v>
      </c>
      <c r="Z183" s="5">
        <v>0</v>
      </c>
      <c r="AA183" s="5">
        <v>133330</v>
      </c>
      <c r="AB183" s="5">
        <v>260990</v>
      </c>
      <c r="AC183" s="5">
        <v>0</v>
      </c>
      <c r="AD183" s="5">
        <f>VLOOKUP(A183,'[17]INFORME MARZO MED 2022'!$A$5:$H$539,8,0)</f>
        <v>0</v>
      </c>
      <c r="AE183" s="7"/>
      <c r="AF183" s="7"/>
      <c r="AG183" s="7"/>
      <c r="AH183" s="7"/>
      <c r="AI183" s="7"/>
      <c r="AJ183" s="7"/>
      <c r="AK183" s="7"/>
      <c r="AL183" s="7"/>
      <c r="AM183" s="7"/>
    </row>
    <row r="184" spans="1:39" ht="24.95" customHeight="1" x14ac:dyDescent="0.25">
      <c r="A184" s="3">
        <v>101097701</v>
      </c>
      <c r="B184" s="4" t="s">
        <v>204</v>
      </c>
      <c r="C184" s="3" t="s">
        <v>25</v>
      </c>
      <c r="D184" s="5">
        <v>14520</v>
      </c>
      <c r="E184" s="5">
        <v>12220</v>
      </c>
      <c r="F184" s="5">
        <v>0</v>
      </c>
      <c r="G184" s="5">
        <v>0</v>
      </c>
      <c r="H184" s="3">
        <v>24900</v>
      </c>
      <c r="I184" s="5">
        <v>16240</v>
      </c>
      <c r="J184" s="5">
        <v>42060</v>
      </c>
      <c r="K184" s="6">
        <v>186360</v>
      </c>
      <c r="L184" s="6">
        <v>218320</v>
      </c>
      <c r="M184" s="6">
        <v>70065.850391122585</v>
      </c>
      <c r="N184" s="6">
        <v>81840</v>
      </c>
      <c r="O184" s="6">
        <v>13660</v>
      </c>
      <c r="P184" s="5">
        <v>6580</v>
      </c>
      <c r="Q184" s="5">
        <v>2160</v>
      </c>
      <c r="R184" s="5">
        <v>3240</v>
      </c>
      <c r="S184" s="5">
        <v>4320</v>
      </c>
      <c r="T184" s="5">
        <v>119640</v>
      </c>
      <c r="U184" s="5">
        <v>126180</v>
      </c>
      <c r="V184" s="5">
        <v>117980</v>
      </c>
      <c r="W184" s="5">
        <v>61400</v>
      </c>
      <c r="X184" s="5">
        <v>19020</v>
      </c>
      <c r="Y184" s="5">
        <v>9020</v>
      </c>
      <c r="Z184" s="5">
        <v>111780</v>
      </c>
      <c r="AA184" s="5">
        <v>159120</v>
      </c>
      <c r="AB184" s="5">
        <v>152080</v>
      </c>
      <c r="AC184" s="5">
        <v>27220</v>
      </c>
      <c r="AD184" s="5">
        <f>VLOOKUP(A184,'[17]INFORME MARZO MED 2022'!$A$5:$H$539,8,0)</f>
        <v>56980</v>
      </c>
      <c r="AE184" s="7"/>
      <c r="AF184" s="7"/>
      <c r="AG184" s="7"/>
      <c r="AH184" s="7"/>
      <c r="AI184" s="7"/>
      <c r="AJ184" s="7"/>
      <c r="AK184" s="7"/>
      <c r="AL184" s="7"/>
      <c r="AM184" s="7"/>
    </row>
    <row r="185" spans="1:39" ht="24.95" customHeight="1" x14ac:dyDescent="0.25">
      <c r="A185" s="3">
        <v>101097801</v>
      </c>
      <c r="B185" s="4" t="s">
        <v>205</v>
      </c>
      <c r="C185" s="3" t="s">
        <v>31</v>
      </c>
      <c r="D185" s="5">
        <v>0</v>
      </c>
      <c r="E185" s="5">
        <v>0</v>
      </c>
      <c r="F185" s="5">
        <v>0</v>
      </c>
      <c r="G185" s="5">
        <v>0</v>
      </c>
      <c r="H185" s="3">
        <v>0</v>
      </c>
      <c r="I185" s="5">
        <v>0</v>
      </c>
      <c r="J185" s="5">
        <v>0</v>
      </c>
      <c r="K185" s="6">
        <v>0</v>
      </c>
      <c r="L185" s="6">
        <v>0</v>
      </c>
      <c r="M185" s="6">
        <v>0</v>
      </c>
      <c r="N185" s="6">
        <v>0</v>
      </c>
      <c r="O185" s="6">
        <v>0</v>
      </c>
      <c r="P185" s="5">
        <v>0</v>
      </c>
      <c r="Q185" s="5">
        <v>0</v>
      </c>
      <c r="R185" s="5">
        <v>0</v>
      </c>
      <c r="S185" s="5">
        <v>0</v>
      </c>
      <c r="T185" s="5">
        <v>0</v>
      </c>
      <c r="U185" s="5">
        <v>0</v>
      </c>
      <c r="V185" s="5">
        <v>0</v>
      </c>
      <c r="W185" s="5">
        <v>0</v>
      </c>
      <c r="X185" s="5">
        <v>0</v>
      </c>
      <c r="Y185" s="5">
        <v>24810</v>
      </c>
      <c r="Z185" s="5">
        <v>73230</v>
      </c>
      <c r="AA185" s="5">
        <v>75270</v>
      </c>
      <c r="AB185" s="5">
        <v>57060</v>
      </c>
      <c r="AC185" s="5">
        <v>7470</v>
      </c>
      <c r="AD185" s="5">
        <f>VLOOKUP(A185,'[17]INFORME MARZO MED 2022'!$A$5:$H$539,8,0)</f>
        <v>2220</v>
      </c>
      <c r="AE185" s="7"/>
      <c r="AF185" s="7"/>
      <c r="AG185" s="7"/>
      <c r="AH185" s="7"/>
      <c r="AI185" s="7"/>
      <c r="AJ185" s="7"/>
      <c r="AK185" s="7"/>
      <c r="AL185" s="7"/>
      <c r="AM185" s="7"/>
    </row>
    <row r="186" spans="1:39" ht="24.95" customHeight="1" x14ac:dyDescent="0.25">
      <c r="A186" s="3">
        <v>101097901</v>
      </c>
      <c r="B186" s="4" t="s">
        <v>206</v>
      </c>
      <c r="C186" s="3" t="s">
        <v>31</v>
      </c>
      <c r="D186" s="5">
        <v>0</v>
      </c>
      <c r="E186" s="5">
        <v>0</v>
      </c>
      <c r="F186" s="5">
        <v>0</v>
      </c>
      <c r="G186" s="5">
        <v>0</v>
      </c>
      <c r="H186" s="3">
        <v>0</v>
      </c>
      <c r="I186" s="5">
        <v>0</v>
      </c>
      <c r="J186" s="5">
        <v>0</v>
      </c>
      <c r="K186" s="6">
        <v>0</v>
      </c>
      <c r="L186" s="6">
        <v>0</v>
      </c>
      <c r="M186" s="6">
        <v>0</v>
      </c>
      <c r="N186" s="6">
        <v>58980</v>
      </c>
      <c r="O186" s="6">
        <v>14490</v>
      </c>
      <c r="P186" s="5">
        <v>19950</v>
      </c>
      <c r="Q186" s="5">
        <v>13920</v>
      </c>
      <c r="R186" s="5">
        <v>9840</v>
      </c>
      <c r="S186" s="5">
        <v>1440</v>
      </c>
      <c r="T186" s="5">
        <v>0</v>
      </c>
      <c r="U186" s="5">
        <v>0</v>
      </c>
      <c r="V186" s="5">
        <v>0</v>
      </c>
      <c r="W186" s="5">
        <v>0</v>
      </c>
      <c r="X186" s="5">
        <v>0</v>
      </c>
      <c r="Y186" s="5">
        <v>70260</v>
      </c>
      <c r="Z186" s="5">
        <v>79560</v>
      </c>
      <c r="AA186" s="5">
        <v>71190</v>
      </c>
      <c r="AB186" s="5">
        <v>66420</v>
      </c>
      <c r="AC186" s="5">
        <v>14280</v>
      </c>
      <c r="AD186" s="5">
        <f>VLOOKUP(A186,'[17]INFORME MARZO MED 2022'!$A$5:$H$539,8,0)</f>
        <v>3480</v>
      </c>
      <c r="AE186" s="7"/>
      <c r="AF186" s="7"/>
      <c r="AG186" s="7"/>
      <c r="AH186" s="7"/>
      <c r="AI186" s="7"/>
      <c r="AJ186" s="7"/>
      <c r="AK186" s="7"/>
      <c r="AL186" s="7"/>
      <c r="AM186" s="7"/>
    </row>
    <row r="187" spans="1:39" ht="24.95" customHeight="1" x14ac:dyDescent="0.25">
      <c r="A187" s="3">
        <v>101098001</v>
      </c>
      <c r="B187" s="4" t="s">
        <v>207</v>
      </c>
      <c r="C187" s="3" t="s">
        <v>31</v>
      </c>
      <c r="D187" s="5">
        <v>0</v>
      </c>
      <c r="E187" s="5">
        <v>0</v>
      </c>
      <c r="F187" s="5">
        <v>0</v>
      </c>
      <c r="G187" s="5">
        <v>0</v>
      </c>
      <c r="H187" s="3">
        <v>0</v>
      </c>
      <c r="I187" s="5">
        <v>0</v>
      </c>
      <c r="J187" s="5">
        <v>0</v>
      </c>
      <c r="K187" s="6">
        <v>72856</v>
      </c>
      <c r="L187" s="6">
        <v>100160</v>
      </c>
      <c r="M187" s="6">
        <v>44588</v>
      </c>
      <c r="N187" s="6">
        <v>43696</v>
      </c>
      <c r="O187" s="6">
        <v>8732</v>
      </c>
      <c r="P187" s="5">
        <v>16600</v>
      </c>
      <c r="Q187" s="5">
        <v>11700</v>
      </c>
      <c r="R187" s="5">
        <v>12620</v>
      </c>
      <c r="S187" s="5">
        <v>3000</v>
      </c>
      <c r="T187" s="5">
        <v>0</v>
      </c>
      <c r="U187" s="5">
        <v>0</v>
      </c>
      <c r="V187" s="5">
        <v>0</v>
      </c>
      <c r="W187" s="5">
        <v>0</v>
      </c>
      <c r="X187" s="5">
        <v>0</v>
      </c>
      <c r="Y187" s="5">
        <v>0</v>
      </c>
      <c r="Z187" s="5">
        <v>0</v>
      </c>
      <c r="AA187" s="5">
        <v>0</v>
      </c>
      <c r="AB187" s="5">
        <v>33168</v>
      </c>
      <c r="AC187" s="5">
        <v>11988</v>
      </c>
      <c r="AD187" s="5">
        <f>VLOOKUP(A187,'[17]INFORME MARZO MED 2022'!$A$5:$H$539,8,0)</f>
        <v>7380</v>
      </c>
      <c r="AE187" s="7"/>
      <c r="AF187" s="7"/>
      <c r="AG187" s="7"/>
      <c r="AH187" s="7"/>
      <c r="AI187" s="7"/>
      <c r="AJ187" s="7"/>
      <c r="AK187" s="7"/>
      <c r="AL187" s="7"/>
      <c r="AM187" s="7"/>
    </row>
    <row r="188" spans="1:39" ht="24.95" customHeight="1" x14ac:dyDescent="0.25">
      <c r="A188" s="3">
        <v>101098901</v>
      </c>
      <c r="B188" s="4" t="s">
        <v>208</v>
      </c>
      <c r="C188" s="3" t="s">
        <v>25</v>
      </c>
      <c r="D188" s="5">
        <v>1148</v>
      </c>
      <c r="E188" s="5">
        <v>84</v>
      </c>
      <c r="F188" s="5">
        <v>0</v>
      </c>
      <c r="G188" s="5">
        <v>0</v>
      </c>
      <c r="H188" s="3">
        <v>0</v>
      </c>
      <c r="I188" s="5">
        <v>252</v>
      </c>
      <c r="J188" s="5">
        <v>224</v>
      </c>
      <c r="K188" s="6">
        <v>19628</v>
      </c>
      <c r="L188" s="6">
        <v>21588</v>
      </c>
      <c r="M188" s="6">
        <v>8372</v>
      </c>
      <c r="N188" s="6">
        <v>22246</v>
      </c>
      <c r="O188" s="6">
        <v>952</v>
      </c>
      <c r="P188" s="5">
        <v>560</v>
      </c>
      <c r="Q188" s="5">
        <v>8792</v>
      </c>
      <c r="R188" s="5">
        <v>4704</v>
      </c>
      <c r="S188" s="5">
        <v>896</v>
      </c>
      <c r="T188" s="5">
        <v>0</v>
      </c>
      <c r="U188" s="5">
        <v>924</v>
      </c>
      <c r="V188" s="5">
        <v>1008</v>
      </c>
      <c r="W188" s="5">
        <v>0</v>
      </c>
      <c r="X188" s="5">
        <v>2296</v>
      </c>
      <c r="Y188" s="5">
        <v>0</v>
      </c>
      <c r="Z188" s="5">
        <v>36568</v>
      </c>
      <c r="AA188" s="5">
        <v>34076</v>
      </c>
      <c r="AB188" s="5">
        <v>37436</v>
      </c>
      <c r="AC188" s="5">
        <v>15708</v>
      </c>
      <c r="AD188" s="5">
        <f>VLOOKUP(A188,'[17]INFORME MARZO MED 2022'!$A$5:$H$539,8,0)</f>
        <v>16576</v>
      </c>
      <c r="AE188" s="7"/>
      <c r="AF188" s="7"/>
      <c r="AG188" s="7"/>
      <c r="AH188" s="7"/>
      <c r="AI188" s="7"/>
      <c r="AJ188" s="7"/>
      <c r="AK188" s="7"/>
      <c r="AL188" s="7"/>
      <c r="AM188" s="7"/>
    </row>
    <row r="189" spans="1:39" ht="24.95" customHeight="1" x14ac:dyDescent="0.25">
      <c r="A189" s="3">
        <v>101099501</v>
      </c>
      <c r="B189" s="4" t="s">
        <v>209</v>
      </c>
      <c r="C189" s="3" t="s">
        <v>25</v>
      </c>
      <c r="D189" s="5">
        <v>420</v>
      </c>
      <c r="E189" s="5">
        <v>0</v>
      </c>
      <c r="F189" s="5">
        <v>0</v>
      </c>
      <c r="G189" s="5">
        <v>300</v>
      </c>
      <c r="H189" s="3">
        <v>2492</v>
      </c>
      <c r="I189" s="5">
        <v>3180</v>
      </c>
      <c r="J189" s="5">
        <v>6360</v>
      </c>
      <c r="K189" s="6">
        <v>1740</v>
      </c>
      <c r="L189" s="6">
        <v>1200</v>
      </c>
      <c r="M189" s="6">
        <v>30604.888888888891</v>
      </c>
      <c r="N189" s="6">
        <v>22500</v>
      </c>
      <c r="O189" s="6">
        <v>4560</v>
      </c>
      <c r="P189" s="5">
        <v>6600</v>
      </c>
      <c r="Q189" s="5">
        <v>6240</v>
      </c>
      <c r="R189" s="5">
        <v>240</v>
      </c>
      <c r="S189" s="5">
        <v>13200</v>
      </c>
      <c r="T189" s="5">
        <v>23400</v>
      </c>
      <c r="U189" s="5">
        <v>27780</v>
      </c>
      <c r="V189" s="5">
        <v>19200</v>
      </c>
      <c r="W189" s="5">
        <v>6720</v>
      </c>
      <c r="X189" s="5">
        <v>120</v>
      </c>
      <c r="Y189" s="5">
        <v>0</v>
      </c>
      <c r="Z189" s="5">
        <v>32700</v>
      </c>
      <c r="AA189" s="5">
        <v>95820</v>
      </c>
      <c r="AB189" s="5">
        <v>88260</v>
      </c>
      <c r="AC189" s="5">
        <v>43680</v>
      </c>
      <c r="AD189" s="5">
        <f>VLOOKUP(A189,'[17]INFORME MARZO MED 2022'!$A$5:$H$539,8,0)</f>
        <v>42600</v>
      </c>
      <c r="AE189" s="7"/>
      <c r="AF189" s="7"/>
      <c r="AG189" s="7"/>
      <c r="AH189" s="7"/>
      <c r="AI189" s="7"/>
      <c r="AJ189" s="7"/>
      <c r="AK189" s="7"/>
      <c r="AL189" s="7"/>
      <c r="AM189" s="7"/>
    </row>
    <row r="190" spans="1:39" ht="24.95" customHeight="1" x14ac:dyDescent="0.25">
      <c r="A190" s="3">
        <v>101099601</v>
      </c>
      <c r="B190" s="4" t="s">
        <v>210</v>
      </c>
      <c r="C190" s="3" t="s">
        <v>25</v>
      </c>
      <c r="D190" s="5">
        <v>9896</v>
      </c>
      <c r="E190" s="5">
        <v>8336</v>
      </c>
      <c r="F190" s="5">
        <v>14312</v>
      </c>
      <c r="G190" s="5">
        <v>14816</v>
      </c>
      <c r="H190" s="3">
        <v>10200</v>
      </c>
      <c r="I190" s="5">
        <v>11720</v>
      </c>
      <c r="J190" s="5">
        <v>29264</v>
      </c>
      <c r="K190" s="6">
        <v>14088</v>
      </c>
      <c r="L190" s="6">
        <v>87008</v>
      </c>
      <c r="M190" s="6">
        <v>118712</v>
      </c>
      <c r="N190" s="6">
        <v>151296</v>
      </c>
      <c r="O190" s="6">
        <v>37384</v>
      </c>
      <c r="P190" s="5">
        <v>70768</v>
      </c>
      <c r="Q190" s="5">
        <v>67688</v>
      </c>
      <c r="R190" s="5">
        <v>98616</v>
      </c>
      <c r="S190" s="5">
        <v>126784</v>
      </c>
      <c r="T190" s="5">
        <v>60904</v>
      </c>
      <c r="U190" s="5">
        <v>88800</v>
      </c>
      <c r="V190" s="5">
        <v>86280</v>
      </c>
      <c r="W190" s="5">
        <v>102208</v>
      </c>
      <c r="X190" s="5">
        <v>74888</v>
      </c>
      <c r="Y190" s="5">
        <v>74808</v>
      </c>
      <c r="Z190" s="5">
        <v>27840</v>
      </c>
      <c r="AA190" s="5">
        <v>480</v>
      </c>
      <c r="AB190" s="5">
        <v>320</v>
      </c>
      <c r="AC190" s="5">
        <v>0</v>
      </c>
      <c r="AD190" s="5">
        <f>VLOOKUP(A190,'[17]INFORME MARZO MED 2022'!$A$5:$H$539,8,0)</f>
        <v>0</v>
      </c>
      <c r="AE190" s="7"/>
      <c r="AF190" s="7"/>
      <c r="AG190" s="7"/>
      <c r="AH190" s="7"/>
      <c r="AI190" s="7"/>
      <c r="AJ190" s="7"/>
      <c r="AK190" s="7"/>
      <c r="AL190" s="7"/>
      <c r="AM190" s="7"/>
    </row>
    <row r="191" spans="1:39" ht="24.95" customHeight="1" x14ac:dyDescent="0.25">
      <c r="A191" s="3">
        <v>101099901</v>
      </c>
      <c r="B191" s="4" t="s">
        <v>211</v>
      </c>
      <c r="C191" s="3" t="s">
        <v>25</v>
      </c>
      <c r="D191" s="5">
        <v>0</v>
      </c>
      <c r="E191" s="5">
        <v>0</v>
      </c>
      <c r="F191" s="5">
        <v>0</v>
      </c>
      <c r="G191" s="5">
        <v>0</v>
      </c>
      <c r="H191" s="3">
        <v>12952</v>
      </c>
      <c r="I191" s="5">
        <v>48960</v>
      </c>
      <c r="J191" s="5">
        <v>0</v>
      </c>
      <c r="K191" s="6">
        <v>94800</v>
      </c>
      <c r="L191" s="6">
        <v>173040</v>
      </c>
      <c r="M191" s="6">
        <v>60240</v>
      </c>
      <c r="N191" s="6">
        <v>38880</v>
      </c>
      <c r="O191" s="6">
        <v>5040</v>
      </c>
      <c r="P191" s="5">
        <v>8880</v>
      </c>
      <c r="Q191" s="5">
        <v>5040</v>
      </c>
      <c r="R191" s="5">
        <v>6600</v>
      </c>
      <c r="S191" s="5">
        <v>1800</v>
      </c>
      <c r="T191" s="5">
        <v>0</v>
      </c>
      <c r="U191" s="5">
        <v>0</v>
      </c>
      <c r="V191" s="5">
        <v>0</v>
      </c>
      <c r="W191" s="5">
        <v>0</v>
      </c>
      <c r="X191" s="5">
        <v>0</v>
      </c>
      <c r="Y191" s="5">
        <v>171360</v>
      </c>
      <c r="Z191" s="5">
        <v>257160</v>
      </c>
      <c r="AA191" s="5">
        <v>356280</v>
      </c>
      <c r="AB191" s="5">
        <v>351000</v>
      </c>
      <c r="AC191" s="5">
        <v>148920</v>
      </c>
      <c r="AD191" s="5">
        <f>VLOOKUP(A191,'[17]INFORME MARZO MED 2022'!$A$5:$H$539,8,0)</f>
        <v>99360</v>
      </c>
      <c r="AE191" s="7"/>
      <c r="AF191" s="7"/>
      <c r="AG191" s="7"/>
      <c r="AH191" s="7"/>
      <c r="AI191" s="7"/>
      <c r="AJ191" s="7"/>
      <c r="AK191" s="7"/>
      <c r="AL191" s="7"/>
      <c r="AM191" s="7"/>
    </row>
    <row r="192" spans="1:39" ht="24.95" customHeight="1" x14ac:dyDescent="0.25">
      <c r="A192" s="3">
        <v>101100001</v>
      </c>
      <c r="B192" s="4" t="s">
        <v>212</v>
      </c>
      <c r="C192" s="3" t="s">
        <v>25</v>
      </c>
      <c r="D192" s="5">
        <v>4026</v>
      </c>
      <c r="E192" s="5">
        <v>3318</v>
      </c>
      <c r="F192" s="5">
        <v>1491</v>
      </c>
      <c r="G192" s="5">
        <v>1491</v>
      </c>
      <c r="H192" s="3">
        <v>0</v>
      </c>
      <c r="I192" s="5">
        <v>0</v>
      </c>
      <c r="J192" s="5">
        <v>0</v>
      </c>
      <c r="K192" s="6">
        <v>0</v>
      </c>
      <c r="L192" s="6">
        <v>357</v>
      </c>
      <c r="M192" s="6">
        <v>1113</v>
      </c>
      <c r="N192" s="6">
        <v>37393</v>
      </c>
      <c r="O192" s="6">
        <v>0</v>
      </c>
      <c r="P192" s="5">
        <v>0</v>
      </c>
      <c r="Q192" s="5">
        <v>252</v>
      </c>
      <c r="R192" s="5">
        <v>21</v>
      </c>
      <c r="S192" s="5">
        <v>0</v>
      </c>
      <c r="T192" s="5">
        <v>0</v>
      </c>
      <c r="U192" s="5">
        <v>0</v>
      </c>
      <c r="V192" s="5">
        <v>0</v>
      </c>
      <c r="W192" s="5">
        <v>0</v>
      </c>
      <c r="X192" s="5">
        <v>0</v>
      </c>
      <c r="Y192" s="5">
        <v>0</v>
      </c>
      <c r="Z192" s="5">
        <v>5292</v>
      </c>
      <c r="AA192" s="5">
        <v>6594</v>
      </c>
      <c r="AB192" s="5">
        <v>5446</v>
      </c>
      <c r="AC192" s="5">
        <v>3878</v>
      </c>
      <c r="AD192" s="5">
        <f>VLOOKUP(A192,'[17]INFORME MARZO MED 2022'!$A$5:$H$539,8,0)</f>
        <v>2544</v>
      </c>
      <c r="AE192" s="7"/>
      <c r="AF192" s="7"/>
      <c r="AG192" s="7"/>
      <c r="AH192" s="7"/>
      <c r="AI192" s="7"/>
      <c r="AJ192" s="7"/>
      <c r="AK192" s="7"/>
      <c r="AL192" s="7"/>
      <c r="AM192" s="7"/>
    </row>
    <row r="193" spans="1:39" ht="24.95" customHeight="1" x14ac:dyDescent="0.25">
      <c r="A193" s="3">
        <v>101100101</v>
      </c>
      <c r="B193" s="4" t="s">
        <v>213</v>
      </c>
      <c r="C193" s="3" t="s">
        <v>25</v>
      </c>
      <c r="D193" s="5">
        <v>126</v>
      </c>
      <c r="E193" s="5">
        <v>21</v>
      </c>
      <c r="F193" s="5">
        <v>0</v>
      </c>
      <c r="G193" s="5">
        <v>0</v>
      </c>
      <c r="H193" s="3">
        <v>420</v>
      </c>
      <c r="I193" s="5">
        <v>0</v>
      </c>
      <c r="J193" s="5">
        <v>0</v>
      </c>
      <c r="K193" s="6">
        <v>1743</v>
      </c>
      <c r="L193" s="6">
        <v>3402</v>
      </c>
      <c r="M193" s="6">
        <v>3255</v>
      </c>
      <c r="N193" s="6">
        <v>2268</v>
      </c>
      <c r="O193" s="6">
        <v>168</v>
      </c>
      <c r="P193" s="5">
        <v>336</v>
      </c>
      <c r="Q193" s="5">
        <v>924</v>
      </c>
      <c r="R193" s="5">
        <v>714</v>
      </c>
      <c r="S193" s="5">
        <v>1029</v>
      </c>
      <c r="T193" s="5">
        <v>630</v>
      </c>
      <c r="U193" s="5">
        <v>126</v>
      </c>
      <c r="V193" s="5">
        <v>126</v>
      </c>
      <c r="W193" s="5">
        <v>168</v>
      </c>
      <c r="X193" s="5">
        <v>63</v>
      </c>
      <c r="Y193" s="5">
        <v>0</v>
      </c>
      <c r="Z193" s="5">
        <v>2478</v>
      </c>
      <c r="AA193" s="5">
        <v>11043</v>
      </c>
      <c r="AB193" s="5">
        <v>11703</v>
      </c>
      <c r="AC193" s="5">
        <v>7144</v>
      </c>
      <c r="AD193" s="5">
        <f>VLOOKUP(A193,'[17]INFORME MARZO MED 2022'!$A$5:$H$539,8,0)</f>
        <v>5098</v>
      </c>
      <c r="AE193" s="7"/>
      <c r="AF193" s="7"/>
      <c r="AG193" s="7"/>
      <c r="AH193" s="7"/>
      <c r="AI193" s="7"/>
      <c r="AJ193" s="7"/>
      <c r="AK193" s="7"/>
      <c r="AL193" s="7"/>
      <c r="AM193" s="7"/>
    </row>
    <row r="194" spans="1:39" ht="24.95" customHeight="1" x14ac:dyDescent="0.25">
      <c r="A194" s="3">
        <v>101100201</v>
      </c>
      <c r="B194" s="4" t="s">
        <v>214</v>
      </c>
      <c r="C194" s="3" t="s">
        <v>31</v>
      </c>
      <c r="D194" s="5">
        <v>137650</v>
      </c>
      <c r="E194" s="5">
        <v>136550</v>
      </c>
      <c r="F194" s="5">
        <v>89350</v>
      </c>
      <c r="G194" s="5">
        <v>89850</v>
      </c>
      <c r="H194" s="3">
        <v>0</v>
      </c>
      <c r="I194" s="5">
        <v>88150</v>
      </c>
      <c r="J194" s="5">
        <v>0</v>
      </c>
      <c r="K194" s="6">
        <v>0</v>
      </c>
      <c r="L194" s="6">
        <v>0</v>
      </c>
      <c r="M194" s="6">
        <v>0</v>
      </c>
      <c r="N194" s="6">
        <v>0</v>
      </c>
      <c r="O194" s="6">
        <v>0</v>
      </c>
      <c r="P194" s="5">
        <v>0</v>
      </c>
      <c r="Q194" s="5">
        <v>0</v>
      </c>
      <c r="R194" s="5">
        <v>0</v>
      </c>
      <c r="S194" s="5">
        <v>0</v>
      </c>
      <c r="T194" s="5">
        <v>0</v>
      </c>
      <c r="U194" s="5">
        <v>0</v>
      </c>
      <c r="V194" s="5">
        <v>0</v>
      </c>
      <c r="W194" s="5">
        <v>0</v>
      </c>
      <c r="X194" s="5">
        <v>0</v>
      </c>
      <c r="Y194" s="5">
        <v>0</v>
      </c>
      <c r="Z194" s="5">
        <v>0</v>
      </c>
      <c r="AA194" s="5">
        <v>0</v>
      </c>
      <c r="AB194" s="5">
        <v>0</v>
      </c>
      <c r="AC194" s="5">
        <v>0</v>
      </c>
      <c r="AD194" s="5">
        <f>VLOOKUP(A194,'[17]INFORME MARZO MED 2022'!$A$5:$H$539,8,0)</f>
        <v>0</v>
      </c>
      <c r="AE194" s="7"/>
      <c r="AF194" s="7"/>
      <c r="AG194" s="7"/>
      <c r="AH194" s="7"/>
      <c r="AI194" s="7"/>
      <c r="AJ194" s="7"/>
      <c r="AK194" s="7"/>
      <c r="AL194" s="7"/>
      <c r="AM194" s="7"/>
    </row>
    <row r="195" spans="1:39" ht="24.95" customHeight="1" x14ac:dyDescent="0.25">
      <c r="A195" s="3">
        <v>101100401</v>
      </c>
      <c r="B195" s="4" t="s">
        <v>215</v>
      </c>
      <c r="C195" s="3" t="s">
        <v>25</v>
      </c>
      <c r="D195" s="5">
        <v>0</v>
      </c>
      <c r="E195" s="5">
        <v>26280</v>
      </c>
      <c r="F195" s="5">
        <v>2580</v>
      </c>
      <c r="G195" s="5">
        <v>2580</v>
      </c>
      <c r="H195" s="3">
        <v>89350</v>
      </c>
      <c r="I195" s="5">
        <v>0</v>
      </c>
      <c r="J195" s="5">
        <v>195420</v>
      </c>
      <c r="K195" s="6">
        <v>22440</v>
      </c>
      <c r="L195" s="6">
        <v>53460</v>
      </c>
      <c r="M195" s="6">
        <v>28080.314463295817</v>
      </c>
      <c r="N195" s="6">
        <v>9842</v>
      </c>
      <c r="O195" s="6">
        <v>0</v>
      </c>
      <c r="P195" s="5">
        <v>0</v>
      </c>
      <c r="Q195" s="5">
        <v>0</v>
      </c>
      <c r="R195" s="5">
        <v>0</v>
      </c>
      <c r="S195" s="5">
        <v>208320</v>
      </c>
      <c r="T195" s="5">
        <v>414720</v>
      </c>
      <c r="U195" s="5">
        <v>609300</v>
      </c>
      <c r="V195" s="5">
        <v>390840</v>
      </c>
      <c r="W195" s="5">
        <v>759120</v>
      </c>
      <c r="X195" s="5">
        <v>555060</v>
      </c>
      <c r="Y195" s="5">
        <v>526440</v>
      </c>
      <c r="Z195" s="5">
        <v>478980</v>
      </c>
      <c r="AA195" s="5">
        <v>461520</v>
      </c>
      <c r="AB195" s="5">
        <v>444780</v>
      </c>
      <c r="AC195" s="5">
        <v>245180</v>
      </c>
      <c r="AD195" s="5">
        <f>VLOOKUP(A195,'[17]INFORME MARZO MED 2022'!$A$5:$H$539,8,0)</f>
        <v>251940</v>
      </c>
      <c r="AE195" s="7"/>
      <c r="AF195" s="7"/>
      <c r="AG195" s="7"/>
      <c r="AH195" s="7"/>
      <c r="AI195" s="7"/>
      <c r="AJ195" s="7"/>
      <c r="AK195" s="7"/>
      <c r="AL195" s="7"/>
      <c r="AM195" s="7"/>
    </row>
    <row r="196" spans="1:39" ht="24.95" customHeight="1" x14ac:dyDescent="0.25">
      <c r="A196" s="3">
        <v>101100901</v>
      </c>
      <c r="B196" s="4" t="s">
        <v>216</v>
      </c>
      <c r="C196" s="3" t="s">
        <v>31</v>
      </c>
      <c r="D196" s="5">
        <v>34132</v>
      </c>
      <c r="E196" s="5">
        <v>6272</v>
      </c>
      <c r="F196" s="5">
        <v>70812</v>
      </c>
      <c r="G196" s="5">
        <v>60452</v>
      </c>
      <c r="H196" s="3">
        <v>0</v>
      </c>
      <c r="I196" s="5">
        <v>2184</v>
      </c>
      <c r="J196" s="5">
        <v>6104</v>
      </c>
      <c r="K196" s="6">
        <v>0</v>
      </c>
      <c r="L196" s="6">
        <v>0</v>
      </c>
      <c r="M196" s="6">
        <v>220024</v>
      </c>
      <c r="N196" s="6">
        <v>434504</v>
      </c>
      <c r="O196" s="6">
        <v>100940</v>
      </c>
      <c r="P196" s="5">
        <v>168168</v>
      </c>
      <c r="Q196" s="5">
        <v>152684</v>
      </c>
      <c r="R196" s="5">
        <v>176092</v>
      </c>
      <c r="S196" s="5">
        <v>169708</v>
      </c>
      <c r="T196" s="5">
        <v>20244</v>
      </c>
      <c r="U196" s="5">
        <v>19432</v>
      </c>
      <c r="V196" s="5">
        <v>18592</v>
      </c>
      <c r="W196" s="5">
        <v>16912</v>
      </c>
      <c r="X196" s="5">
        <v>8736</v>
      </c>
      <c r="Y196" s="5">
        <v>2072</v>
      </c>
      <c r="Z196" s="5">
        <v>0</v>
      </c>
      <c r="AA196" s="5">
        <v>0</v>
      </c>
      <c r="AB196" s="5">
        <v>518392</v>
      </c>
      <c r="AC196" s="5">
        <v>148104</v>
      </c>
      <c r="AD196" s="5">
        <f>VLOOKUP(A196,'[17]INFORME MARZO MED 2022'!$A$5:$H$539,8,0)</f>
        <v>356104</v>
      </c>
      <c r="AE196" s="7"/>
      <c r="AF196" s="7"/>
      <c r="AG196" s="7"/>
      <c r="AH196" s="7"/>
      <c r="AI196" s="7"/>
      <c r="AJ196" s="7"/>
      <c r="AK196" s="7"/>
      <c r="AL196" s="7"/>
      <c r="AM196" s="7"/>
    </row>
    <row r="197" spans="1:39" ht="24.95" customHeight="1" x14ac:dyDescent="0.25">
      <c r="A197" s="3">
        <v>101101001</v>
      </c>
      <c r="B197" s="4" t="s">
        <v>217</v>
      </c>
      <c r="C197" s="3" t="s">
        <v>218</v>
      </c>
      <c r="D197" s="5">
        <v>0</v>
      </c>
      <c r="E197" s="5">
        <v>0</v>
      </c>
      <c r="F197" s="5">
        <v>0</v>
      </c>
      <c r="G197" s="5">
        <v>0</v>
      </c>
      <c r="H197" s="3">
        <v>0</v>
      </c>
      <c r="I197" s="5">
        <v>0</v>
      </c>
      <c r="J197" s="5">
        <v>0</v>
      </c>
      <c r="K197" s="6">
        <v>0</v>
      </c>
      <c r="L197" s="6">
        <v>0</v>
      </c>
      <c r="M197" s="6">
        <v>0</v>
      </c>
      <c r="N197" s="6">
        <v>0</v>
      </c>
      <c r="O197" s="6">
        <v>0</v>
      </c>
      <c r="P197" s="5">
        <v>0</v>
      </c>
      <c r="Q197" s="5">
        <v>0</v>
      </c>
      <c r="R197" s="5">
        <v>0</v>
      </c>
      <c r="S197" s="5">
        <v>0</v>
      </c>
      <c r="T197" s="5">
        <v>0</v>
      </c>
      <c r="U197" s="5">
        <v>0</v>
      </c>
      <c r="V197" s="5">
        <v>0</v>
      </c>
      <c r="W197" s="5">
        <v>0</v>
      </c>
      <c r="X197" s="5">
        <v>0</v>
      </c>
      <c r="Y197" s="5">
        <v>0</v>
      </c>
      <c r="Z197" s="5">
        <v>220740</v>
      </c>
      <c r="AA197" s="5">
        <v>292170</v>
      </c>
      <c r="AB197" s="5">
        <v>262470</v>
      </c>
      <c r="AC197" s="5">
        <v>5800</v>
      </c>
      <c r="AD197" s="5">
        <f>VLOOKUP(A197,'[17]INFORME MARZO MED 2022'!$A$5:$H$539,8,0)</f>
        <v>24452</v>
      </c>
      <c r="AE197" s="7"/>
      <c r="AF197" s="7"/>
      <c r="AG197" s="7"/>
      <c r="AH197" s="7"/>
      <c r="AI197" s="7"/>
      <c r="AJ197" s="7"/>
      <c r="AK197" s="7"/>
      <c r="AL197" s="7"/>
      <c r="AM197" s="7"/>
    </row>
    <row r="198" spans="1:39" ht="24.95" customHeight="1" x14ac:dyDescent="0.25">
      <c r="A198" s="3">
        <v>101101101</v>
      </c>
      <c r="B198" s="4" t="s">
        <v>219</v>
      </c>
      <c r="C198" s="3" t="s">
        <v>31</v>
      </c>
      <c r="D198" s="5">
        <v>0</v>
      </c>
      <c r="E198" s="5">
        <v>0</v>
      </c>
      <c r="F198" s="5">
        <v>0</v>
      </c>
      <c r="G198" s="5">
        <v>0</v>
      </c>
      <c r="H198" s="3">
        <v>12600</v>
      </c>
      <c r="I198" s="5">
        <v>3584</v>
      </c>
      <c r="J198" s="5">
        <v>2240</v>
      </c>
      <c r="K198" s="6">
        <v>5152</v>
      </c>
      <c r="L198" s="6">
        <v>12320</v>
      </c>
      <c r="M198" s="6">
        <v>6721.831561733442</v>
      </c>
      <c r="N198" s="6">
        <v>8960</v>
      </c>
      <c r="O198" s="6">
        <v>2240</v>
      </c>
      <c r="P198" s="5">
        <v>4480</v>
      </c>
      <c r="Q198" s="5">
        <v>4480</v>
      </c>
      <c r="R198" s="5">
        <v>6720</v>
      </c>
      <c r="S198" s="5">
        <v>8848</v>
      </c>
      <c r="T198" s="5">
        <v>4480</v>
      </c>
      <c r="U198" s="5">
        <v>6720</v>
      </c>
      <c r="V198" s="5">
        <v>6720</v>
      </c>
      <c r="W198" s="5">
        <v>5152</v>
      </c>
      <c r="X198" s="5">
        <v>0</v>
      </c>
      <c r="Y198" s="5">
        <v>0</v>
      </c>
      <c r="Z198" s="5">
        <v>8176</v>
      </c>
      <c r="AA198" s="5">
        <v>10080</v>
      </c>
      <c r="AB198" s="5">
        <v>10080</v>
      </c>
      <c r="AC198" s="5">
        <v>6496</v>
      </c>
      <c r="AD198" s="5">
        <f>VLOOKUP(A198,'[17]INFORME MARZO MED 2022'!$A$5:$H$539,8,0)</f>
        <v>4032</v>
      </c>
      <c r="AE198" s="7"/>
      <c r="AF198" s="7"/>
      <c r="AG198" s="7"/>
      <c r="AH198" s="7"/>
      <c r="AI198" s="7"/>
      <c r="AJ198" s="7"/>
      <c r="AK198" s="7"/>
      <c r="AL198" s="7"/>
      <c r="AM198" s="7"/>
    </row>
    <row r="199" spans="1:39" ht="24.95" customHeight="1" x14ac:dyDescent="0.25">
      <c r="A199" s="3">
        <v>101101201</v>
      </c>
      <c r="B199" s="4" t="s">
        <v>220</v>
      </c>
      <c r="C199" s="3" t="s">
        <v>31</v>
      </c>
      <c r="D199" s="5">
        <v>630</v>
      </c>
      <c r="E199" s="5">
        <v>630</v>
      </c>
      <c r="F199" s="5">
        <v>4230</v>
      </c>
      <c r="G199" s="5">
        <v>4230</v>
      </c>
      <c r="H199" s="3">
        <v>0</v>
      </c>
      <c r="I199" s="5">
        <v>3900</v>
      </c>
      <c r="J199" s="5">
        <v>0</v>
      </c>
      <c r="K199" s="6">
        <v>4050</v>
      </c>
      <c r="L199" s="6">
        <v>6600</v>
      </c>
      <c r="M199" s="6">
        <v>0</v>
      </c>
      <c r="N199" s="6">
        <v>0</v>
      </c>
      <c r="O199" s="6">
        <v>0</v>
      </c>
      <c r="P199" s="5">
        <v>0</v>
      </c>
      <c r="Q199" s="5">
        <v>0</v>
      </c>
      <c r="R199" s="5">
        <v>2190</v>
      </c>
      <c r="S199" s="5">
        <v>1320</v>
      </c>
      <c r="T199" s="5">
        <v>0</v>
      </c>
      <c r="U199" s="5">
        <v>0</v>
      </c>
      <c r="V199" s="5">
        <v>0</v>
      </c>
      <c r="W199" s="5">
        <v>0</v>
      </c>
      <c r="X199" s="5">
        <v>1740</v>
      </c>
      <c r="Y199" s="5">
        <v>3840</v>
      </c>
      <c r="Z199" s="5">
        <v>3150</v>
      </c>
      <c r="AA199" s="5">
        <v>33180</v>
      </c>
      <c r="AB199" s="5">
        <v>32640</v>
      </c>
      <c r="AC199" s="5">
        <v>7260</v>
      </c>
      <c r="AD199" s="5">
        <f>VLOOKUP(A199,'[17]INFORME MARZO MED 2022'!$A$5:$H$539,8,0)</f>
        <v>4020</v>
      </c>
      <c r="AE199" s="7"/>
      <c r="AF199" s="7"/>
      <c r="AG199" s="7"/>
      <c r="AH199" s="7"/>
      <c r="AI199" s="7"/>
      <c r="AJ199" s="7"/>
      <c r="AK199" s="7"/>
      <c r="AL199" s="7"/>
      <c r="AM199" s="7"/>
    </row>
    <row r="200" spans="1:39" ht="24.95" customHeight="1" x14ac:dyDescent="0.25">
      <c r="A200" s="3">
        <v>101101301</v>
      </c>
      <c r="B200" s="4" t="s">
        <v>221</v>
      </c>
      <c r="C200" s="3" t="s">
        <v>31</v>
      </c>
      <c r="D200" s="5">
        <v>0</v>
      </c>
      <c r="E200" s="5">
        <v>0</v>
      </c>
      <c r="F200" s="5">
        <v>0</v>
      </c>
      <c r="G200" s="5">
        <v>23890</v>
      </c>
      <c r="H200" s="3">
        <v>22220</v>
      </c>
      <c r="I200" s="5">
        <v>0</v>
      </c>
      <c r="J200" s="5">
        <v>0</v>
      </c>
      <c r="K200" s="6">
        <v>0</v>
      </c>
      <c r="L200" s="6">
        <v>0</v>
      </c>
      <c r="M200" s="6">
        <v>0</v>
      </c>
      <c r="N200" s="6">
        <v>0</v>
      </c>
      <c r="O200" s="6">
        <v>0</v>
      </c>
      <c r="P200" s="5">
        <v>0</v>
      </c>
      <c r="Q200" s="5">
        <v>0</v>
      </c>
      <c r="R200" s="5">
        <v>0</v>
      </c>
      <c r="S200" s="5">
        <v>0</v>
      </c>
      <c r="T200" s="5">
        <v>0</v>
      </c>
      <c r="U200" s="5">
        <v>0</v>
      </c>
      <c r="V200" s="5">
        <v>0</v>
      </c>
      <c r="W200" s="5">
        <v>0</v>
      </c>
      <c r="X200" s="5">
        <v>0</v>
      </c>
      <c r="Y200" s="5">
        <v>0</v>
      </c>
      <c r="Z200" s="5">
        <v>0</v>
      </c>
      <c r="AA200" s="5">
        <v>179970</v>
      </c>
      <c r="AB200" s="5">
        <v>240870</v>
      </c>
      <c r="AC200" s="5">
        <v>151445</v>
      </c>
      <c r="AD200" s="5">
        <f>VLOOKUP(A200,'[17]INFORME MARZO MED 2022'!$A$5:$H$539,8,0)</f>
        <v>313110</v>
      </c>
      <c r="AE200" s="7"/>
      <c r="AF200" s="7"/>
      <c r="AG200" s="7"/>
      <c r="AH200" s="7"/>
      <c r="AI200" s="7"/>
      <c r="AJ200" s="7"/>
      <c r="AK200" s="7"/>
      <c r="AL200" s="7"/>
      <c r="AM200" s="7"/>
    </row>
    <row r="201" spans="1:39" ht="24.95" customHeight="1" x14ac:dyDescent="0.25">
      <c r="A201" s="3">
        <v>101101401</v>
      </c>
      <c r="B201" s="4" t="s">
        <v>222</v>
      </c>
      <c r="C201" s="3" t="s">
        <v>31</v>
      </c>
      <c r="D201" s="5">
        <v>77196</v>
      </c>
      <c r="E201" s="5">
        <v>1078</v>
      </c>
      <c r="F201" s="5">
        <v>1078</v>
      </c>
      <c r="G201" s="5">
        <v>1078</v>
      </c>
      <c r="H201" s="3">
        <v>3900</v>
      </c>
      <c r="I201" s="5">
        <v>1078</v>
      </c>
      <c r="J201" s="5">
        <v>43400</v>
      </c>
      <c r="K201" s="6">
        <v>1078</v>
      </c>
      <c r="L201" s="6">
        <v>0</v>
      </c>
      <c r="M201" s="6">
        <v>0</v>
      </c>
      <c r="N201" s="6">
        <v>0</v>
      </c>
      <c r="O201" s="6">
        <v>0</v>
      </c>
      <c r="P201" s="5">
        <v>0</v>
      </c>
      <c r="Q201" s="5">
        <v>0</v>
      </c>
      <c r="R201" s="5">
        <v>0</v>
      </c>
      <c r="S201" s="5">
        <v>0</v>
      </c>
      <c r="T201" s="5">
        <v>0</v>
      </c>
      <c r="U201" s="5">
        <v>34440</v>
      </c>
      <c r="V201" s="5">
        <v>116382</v>
      </c>
      <c r="W201" s="5">
        <v>47964</v>
      </c>
      <c r="X201" s="5">
        <v>7672</v>
      </c>
      <c r="Y201" s="5">
        <v>112</v>
      </c>
      <c r="Z201" s="5">
        <v>0</v>
      </c>
      <c r="AA201" s="5">
        <v>22456</v>
      </c>
      <c r="AB201" s="5">
        <v>302276</v>
      </c>
      <c r="AC201" s="5">
        <v>172340</v>
      </c>
      <c r="AD201" s="5">
        <f>VLOOKUP(A201,'[17]INFORME MARZO MED 2022'!$A$5:$H$539,8,0)</f>
        <v>133980</v>
      </c>
      <c r="AE201" s="7"/>
      <c r="AF201" s="7"/>
      <c r="AG201" s="7"/>
      <c r="AH201" s="7"/>
      <c r="AI201" s="7"/>
      <c r="AJ201" s="7"/>
      <c r="AK201" s="7"/>
      <c r="AL201" s="7"/>
      <c r="AM201" s="7"/>
    </row>
    <row r="202" spans="1:39" ht="24.95" customHeight="1" x14ac:dyDescent="0.25">
      <c r="A202" s="3">
        <v>102000702</v>
      </c>
      <c r="B202" s="4" t="s">
        <v>223</v>
      </c>
      <c r="C202" s="3" t="s">
        <v>25</v>
      </c>
      <c r="D202" s="5">
        <v>56401</v>
      </c>
      <c r="E202" s="5">
        <v>28562</v>
      </c>
      <c r="F202" s="5">
        <v>86295</v>
      </c>
      <c r="G202" s="5">
        <v>82665</v>
      </c>
      <c r="H202" s="3">
        <v>1078</v>
      </c>
      <c r="I202" s="5">
        <v>130279</v>
      </c>
      <c r="J202" s="5">
        <v>7075</v>
      </c>
      <c r="K202" s="6">
        <v>296020</v>
      </c>
      <c r="L202" s="6">
        <v>385240</v>
      </c>
      <c r="M202" s="6">
        <v>0</v>
      </c>
      <c r="N202" s="6">
        <v>149557</v>
      </c>
      <c r="O202" s="6">
        <v>24209</v>
      </c>
      <c r="P202" s="5">
        <v>23699</v>
      </c>
      <c r="Q202" s="5">
        <v>75020</v>
      </c>
      <c r="R202" s="5">
        <v>82570</v>
      </c>
      <c r="S202" s="5">
        <v>142760</v>
      </c>
      <c r="T202" s="5">
        <v>48560</v>
      </c>
      <c r="U202" s="5">
        <v>39975</v>
      </c>
      <c r="V202" s="5">
        <v>20625</v>
      </c>
      <c r="W202" s="5">
        <v>13035</v>
      </c>
      <c r="X202" s="5">
        <v>3610</v>
      </c>
      <c r="Y202" s="5">
        <v>33444</v>
      </c>
      <c r="Z202" s="5">
        <v>12688</v>
      </c>
      <c r="AA202" s="5">
        <v>1124</v>
      </c>
      <c r="AB202" s="5">
        <v>366142</v>
      </c>
      <c r="AC202" s="5">
        <v>154726</v>
      </c>
      <c r="AD202" s="5">
        <f>VLOOKUP(A202,'[17]INFORME MARZO MED 2022'!$A$5:$H$539,8,0)</f>
        <v>118804</v>
      </c>
      <c r="AE202" s="7"/>
      <c r="AF202" s="7"/>
      <c r="AG202" s="7"/>
      <c r="AH202" s="7"/>
      <c r="AI202" s="7"/>
      <c r="AJ202" s="7"/>
      <c r="AK202" s="7"/>
      <c r="AL202" s="7"/>
      <c r="AM202" s="7"/>
    </row>
    <row r="203" spans="1:39" ht="24.95" customHeight="1" x14ac:dyDescent="0.25">
      <c r="A203" s="3">
        <v>102000901</v>
      </c>
      <c r="B203" s="4" t="s">
        <v>224</v>
      </c>
      <c r="C203" s="3" t="s">
        <v>25</v>
      </c>
      <c r="D203" s="5">
        <v>34462</v>
      </c>
      <c r="E203" s="5">
        <v>32795</v>
      </c>
      <c r="F203" s="5">
        <v>69964</v>
      </c>
      <c r="G203" s="5">
        <v>69707</v>
      </c>
      <c r="H203" s="3">
        <v>70095</v>
      </c>
      <c r="I203" s="5">
        <v>60163</v>
      </c>
      <c r="J203" s="5">
        <v>657512</v>
      </c>
      <c r="K203" s="6">
        <v>161870</v>
      </c>
      <c r="L203" s="6">
        <v>398088</v>
      </c>
      <c r="M203" s="6">
        <v>277421</v>
      </c>
      <c r="N203" s="6">
        <v>357135</v>
      </c>
      <c r="O203" s="6">
        <v>83420</v>
      </c>
      <c r="P203" s="5">
        <v>159090</v>
      </c>
      <c r="Q203" s="5">
        <v>110225</v>
      </c>
      <c r="R203" s="5">
        <v>161480</v>
      </c>
      <c r="S203" s="5">
        <v>249338</v>
      </c>
      <c r="T203" s="5">
        <v>149543</v>
      </c>
      <c r="U203" s="5">
        <v>207899</v>
      </c>
      <c r="V203" s="5">
        <v>1342525</v>
      </c>
      <c r="W203" s="5">
        <v>210130</v>
      </c>
      <c r="X203" s="5">
        <v>131237</v>
      </c>
      <c r="Y203" s="5">
        <v>223040</v>
      </c>
      <c r="Z203" s="5">
        <v>176207</v>
      </c>
      <c r="AA203" s="5">
        <v>24867</v>
      </c>
      <c r="AB203" s="5">
        <v>26255</v>
      </c>
      <c r="AC203" s="5">
        <v>294545</v>
      </c>
      <c r="AD203" s="5">
        <f>VLOOKUP(A203,'[17]INFORME MARZO MED 2022'!$A$5:$H$539,8,0)</f>
        <v>72226</v>
      </c>
      <c r="AE203" s="7"/>
      <c r="AF203" s="7"/>
      <c r="AG203" s="7"/>
      <c r="AH203" s="7"/>
      <c r="AI203" s="7"/>
      <c r="AJ203" s="7"/>
      <c r="AK203" s="7"/>
      <c r="AL203" s="7"/>
      <c r="AM203" s="7"/>
    </row>
    <row r="204" spans="1:39" ht="24.95" customHeight="1" x14ac:dyDescent="0.25">
      <c r="A204" s="3">
        <v>102001302</v>
      </c>
      <c r="B204" s="4" t="s">
        <v>225</v>
      </c>
      <c r="C204" s="3" t="s">
        <v>31</v>
      </c>
      <c r="D204" s="5">
        <v>0</v>
      </c>
      <c r="E204" s="5">
        <v>0</v>
      </c>
      <c r="F204" s="5">
        <v>0</v>
      </c>
      <c r="G204" s="5">
        <v>0</v>
      </c>
      <c r="H204" s="3">
        <v>45967</v>
      </c>
      <c r="I204" s="5">
        <v>693</v>
      </c>
      <c r="J204" s="5">
        <v>546</v>
      </c>
      <c r="K204" s="6">
        <v>1624</v>
      </c>
      <c r="L204" s="6">
        <v>2116</v>
      </c>
      <c r="M204" s="6">
        <v>402</v>
      </c>
      <c r="N204" s="6">
        <v>446</v>
      </c>
      <c r="O204" s="6">
        <v>74</v>
      </c>
      <c r="P204" s="5">
        <v>58</v>
      </c>
      <c r="Q204" s="5">
        <v>0</v>
      </c>
      <c r="R204" s="5">
        <v>190</v>
      </c>
      <c r="S204" s="5">
        <v>1634</v>
      </c>
      <c r="T204" s="5">
        <v>686</v>
      </c>
      <c r="U204" s="5">
        <v>2178</v>
      </c>
      <c r="V204" s="5">
        <v>1453</v>
      </c>
      <c r="W204" s="5">
        <v>1052</v>
      </c>
      <c r="X204" s="5">
        <v>577</v>
      </c>
      <c r="Y204" s="5">
        <v>14146</v>
      </c>
      <c r="Z204" s="5">
        <v>36241</v>
      </c>
      <c r="AA204" s="5">
        <v>51016</v>
      </c>
      <c r="AB204" s="5">
        <v>51938</v>
      </c>
      <c r="AC204" s="5">
        <v>31141</v>
      </c>
      <c r="AD204" s="5">
        <f>VLOOKUP(A204,'[17]INFORME MARZO MED 2022'!$A$5:$H$539,8,0)</f>
        <v>30050</v>
      </c>
      <c r="AE204" s="7"/>
      <c r="AF204" s="7"/>
      <c r="AG204" s="7"/>
      <c r="AH204" s="7"/>
      <c r="AI204" s="7"/>
      <c r="AJ204" s="7"/>
      <c r="AK204" s="7"/>
      <c r="AL204" s="7"/>
      <c r="AM204" s="7"/>
    </row>
    <row r="205" spans="1:39" ht="24.95" customHeight="1" x14ac:dyDescent="0.25">
      <c r="A205" s="3">
        <v>102001901</v>
      </c>
      <c r="B205" s="4" t="s">
        <v>226</v>
      </c>
      <c r="C205" s="3" t="s">
        <v>31</v>
      </c>
      <c r="D205" s="5">
        <v>0</v>
      </c>
      <c r="E205" s="5">
        <v>0</v>
      </c>
      <c r="F205" s="5">
        <v>0</v>
      </c>
      <c r="G205" s="5">
        <v>0</v>
      </c>
      <c r="H205" s="3">
        <v>307</v>
      </c>
      <c r="I205" s="5">
        <v>0</v>
      </c>
      <c r="J205" s="5">
        <v>0</v>
      </c>
      <c r="K205" s="6">
        <v>0</v>
      </c>
      <c r="L205" s="6">
        <v>0</v>
      </c>
      <c r="M205" s="6">
        <v>0</v>
      </c>
      <c r="N205" s="6">
        <v>0</v>
      </c>
      <c r="O205" s="6">
        <v>0</v>
      </c>
      <c r="P205" s="5">
        <v>0</v>
      </c>
      <c r="Q205" s="5">
        <v>0</v>
      </c>
      <c r="R205" s="5">
        <v>0</v>
      </c>
      <c r="S205" s="5">
        <v>0</v>
      </c>
      <c r="T205" s="5">
        <v>0</v>
      </c>
      <c r="U205" s="5">
        <v>0</v>
      </c>
      <c r="V205" s="5">
        <v>0</v>
      </c>
      <c r="W205" s="5">
        <v>0</v>
      </c>
      <c r="X205" s="5">
        <v>0</v>
      </c>
      <c r="Y205" s="5">
        <v>0</v>
      </c>
      <c r="Z205" s="5">
        <v>0</v>
      </c>
      <c r="AA205" s="5">
        <v>0</v>
      </c>
      <c r="AB205" s="5">
        <v>0</v>
      </c>
      <c r="AC205" s="5">
        <v>0</v>
      </c>
      <c r="AD205" s="5">
        <f>VLOOKUP(A205,'[17]INFORME MARZO MED 2022'!$A$5:$H$539,8,0)</f>
        <v>0</v>
      </c>
      <c r="AE205" s="7"/>
      <c r="AF205" s="7"/>
      <c r="AG205" s="7"/>
      <c r="AH205" s="7"/>
      <c r="AI205" s="7"/>
      <c r="AJ205" s="7"/>
      <c r="AK205" s="7"/>
      <c r="AL205" s="7"/>
      <c r="AM205" s="7"/>
    </row>
    <row r="206" spans="1:39" ht="24.95" customHeight="1" x14ac:dyDescent="0.25">
      <c r="A206" s="3">
        <v>102002101</v>
      </c>
      <c r="B206" s="4" t="s">
        <v>227</v>
      </c>
      <c r="C206" s="3" t="s">
        <v>25</v>
      </c>
      <c r="D206" s="5">
        <v>10500</v>
      </c>
      <c r="E206" s="5">
        <v>10110</v>
      </c>
      <c r="F206" s="5">
        <v>7213</v>
      </c>
      <c r="G206" s="5">
        <v>16136</v>
      </c>
      <c r="H206" s="3">
        <v>0</v>
      </c>
      <c r="I206" s="5">
        <v>34792</v>
      </c>
      <c r="J206" s="5">
        <v>40557</v>
      </c>
      <c r="K206" s="6">
        <v>93344</v>
      </c>
      <c r="L206" s="6">
        <v>147486</v>
      </c>
      <c r="M206" s="6">
        <v>98999</v>
      </c>
      <c r="N206" s="6">
        <v>121295.4</v>
      </c>
      <c r="O206" s="6">
        <v>28518</v>
      </c>
      <c r="P206" s="5">
        <v>56553</v>
      </c>
      <c r="Q206" s="5">
        <v>83886</v>
      </c>
      <c r="R206" s="5">
        <v>117626</v>
      </c>
      <c r="S206" s="5">
        <v>163663</v>
      </c>
      <c r="T206" s="5">
        <v>85248</v>
      </c>
      <c r="U206" s="5">
        <v>124100</v>
      </c>
      <c r="V206" s="5">
        <v>121639</v>
      </c>
      <c r="W206" s="5">
        <v>149341</v>
      </c>
      <c r="X206" s="5">
        <v>104422</v>
      </c>
      <c r="Y206" s="5">
        <v>96231</v>
      </c>
      <c r="Z206" s="5">
        <v>86984</v>
      </c>
      <c r="AA206" s="5">
        <v>140178</v>
      </c>
      <c r="AB206" s="5">
        <v>141315</v>
      </c>
      <c r="AC206" s="5">
        <v>233955</v>
      </c>
      <c r="AD206" s="5">
        <f>VLOOKUP(A206,'[17]INFORME MARZO MED 2022'!$A$5:$H$539,8,0)</f>
        <v>120497</v>
      </c>
      <c r="AE206" s="7"/>
      <c r="AF206" s="7"/>
      <c r="AG206" s="7"/>
      <c r="AH206" s="7"/>
      <c r="AI206" s="7"/>
      <c r="AJ206" s="7"/>
      <c r="AK206" s="7"/>
      <c r="AL206" s="7"/>
      <c r="AM206" s="7"/>
    </row>
    <row r="207" spans="1:39" ht="24.95" customHeight="1" x14ac:dyDescent="0.25">
      <c r="A207" s="3">
        <v>102002701</v>
      </c>
      <c r="B207" s="4" t="s">
        <v>228</v>
      </c>
      <c r="C207" s="3" t="s">
        <v>31</v>
      </c>
      <c r="D207" s="5">
        <v>0</v>
      </c>
      <c r="E207" s="5">
        <v>0</v>
      </c>
      <c r="F207" s="5">
        <v>0</v>
      </c>
      <c r="G207" s="5">
        <v>0</v>
      </c>
      <c r="H207" s="3">
        <v>36616</v>
      </c>
      <c r="I207" s="5">
        <v>0</v>
      </c>
      <c r="J207" s="5">
        <v>0</v>
      </c>
      <c r="K207" s="6">
        <v>9321</v>
      </c>
      <c r="L207" s="6">
        <v>12562</v>
      </c>
      <c r="M207" s="6">
        <v>949</v>
      </c>
      <c r="N207" s="6">
        <v>0</v>
      </c>
      <c r="O207" s="6">
        <v>0</v>
      </c>
      <c r="P207" s="5">
        <v>0</v>
      </c>
      <c r="Q207" s="5">
        <v>0</v>
      </c>
      <c r="R207" s="5">
        <v>0</v>
      </c>
      <c r="S207" s="5">
        <v>0</v>
      </c>
      <c r="T207" s="5">
        <v>0</v>
      </c>
      <c r="U207" s="5">
        <v>0</v>
      </c>
      <c r="V207" s="5">
        <v>0</v>
      </c>
      <c r="W207" s="5">
        <v>0</v>
      </c>
      <c r="X207" s="5">
        <v>0</v>
      </c>
      <c r="Y207" s="5">
        <v>0</v>
      </c>
      <c r="Z207" s="5">
        <v>88195</v>
      </c>
      <c r="AA207" s="5">
        <v>132274</v>
      </c>
      <c r="AB207" s="5">
        <v>118184</v>
      </c>
      <c r="AC207" s="5">
        <v>4733</v>
      </c>
      <c r="AD207" s="5">
        <f>VLOOKUP(A207,'[17]INFORME MARZO MED 2022'!$A$5:$H$539,8,0)</f>
        <v>9774</v>
      </c>
      <c r="AE207" s="7"/>
      <c r="AF207" s="7"/>
      <c r="AG207" s="7"/>
      <c r="AH207" s="7"/>
      <c r="AI207" s="7"/>
      <c r="AJ207" s="7"/>
      <c r="AK207" s="7"/>
      <c r="AL207" s="7"/>
      <c r="AM207" s="7"/>
    </row>
    <row r="208" spans="1:39" ht="24.95" customHeight="1" x14ac:dyDescent="0.25">
      <c r="A208" s="3">
        <v>102003001</v>
      </c>
      <c r="B208" s="4" t="s">
        <v>229</v>
      </c>
      <c r="C208" s="3" t="s">
        <v>25</v>
      </c>
      <c r="D208" s="5">
        <v>15644</v>
      </c>
      <c r="E208" s="5">
        <v>38703</v>
      </c>
      <c r="F208" s="5">
        <v>35949</v>
      </c>
      <c r="G208" s="5">
        <v>35844</v>
      </c>
      <c r="H208" s="3">
        <v>0</v>
      </c>
      <c r="I208" s="5">
        <v>40857</v>
      </c>
      <c r="J208" s="5">
        <v>0</v>
      </c>
      <c r="K208" s="6">
        <v>86742</v>
      </c>
      <c r="L208" s="6">
        <v>237047</v>
      </c>
      <c r="M208" s="6">
        <v>117311</v>
      </c>
      <c r="N208" s="6">
        <v>145113</v>
      </c>
      <c r="O208" s="6">
        <v>35657</v>
      </c>
      <c r="P208" s="5">
        <v>64174</v>
      </c>
      <c r="Q208" s="5">
        <v>54425</v>
      </c>
      <c r="R208" s="5">
        <v>76864</v>
      </c>
      <c r="S208" s="5">
        <v>70930</v>
      </c>
      <c r="T208" s="5">
        <v>0</v>
      </c>
      <c r="U208" s="5">
        <v>0</v>
      </c>
      <c r="V208" s="5">
        <v>0</v>
      </c>
      <c r="W208" s="5">
        <v>777</v>
      </c>
      <c r="X208" s="5">
        <v>1878</v>
      </c>
      <c r="Y208" s="5">
        <v>3473</v>
      </c>
      <c r="Z208" s="5">
        <v>43840</v>
      </c>
      <c r="AA208" s="5">
        <v>139487</v>
      </c>
      <c r="AB208" s="5">
        <v>139299</v>
      </c>
      <c r="AC208" s="5">
        <v>75164</v>
      </c>
      <c r="AD208" s="5">
        <f>VLOOKUP(A208,'[17]INFORME MARZO MED 2022'!$A$5:$H$539,8,0)</f>
        <v>72825</v>
      </c>
      <c r="AE208" s="7"/>
      <c r="AF208" s="7"/>
      <c r="AG208" s="7"/>
      <c r="AH208" s="7"/>
      <c r="AI208" s="7"/>
      <c r="AJ208" s="7"/>
      <c r="AK208" s="7"/>
      <c r="AL208" s="7"/>
      <c r="AM208" s="7"/>
    </row>
    <row r="209" spans="1:39" ht="24.95" customHeight="1" x14ac:dyDescent="0.25">
      <c r="A209" s="3">
        <v>102003801</v>
      </c>
      <c r="B209" s="4" t="s">
        <v>230</v>
      </c>
      <c r="C209" s="3" t="s">
        <v>25</v>
      </c>
      <c r="D209" s="5">
        <v>18314</v>
      </c>
      <c r="E209" s="5">
        <v>8944</v>
      </c>
      <c r="F209" s="5">
        <v>17970</v>
      </c>
      <c r="G209" s="5">
        <v>22300</v>
      </c>
      <c r="H209" s="3">
        <v>35642</v>
      </c>
      <c r="I209" s="5">
        <v>27149</v>
      </c>
      <c r="J209" s="5">
        <v>7867</v>
      </c>
      <c r="K209" s="6">
        <v>97567</v>
      </c>
      <c r="L209" s="6">
        <v>134947</v>
      </c>
      <c r="M209" s="6">
        <v>83722</v>
      </c>
      <c r="N209" s="6">
        <v>125358</v>
      </c>
      <c r="O209" s="6">
        <v>27652</v>
      </c>
      <c r="P209" s="5">
        <v>49312</v>
      </c>
      <c r="Q209" s="5">
        <v>38704</v>
      </c>
      <c r="R209" s="5">
        <v>47450</v>
      </c>
      <c r="S209" s="5">
        <v>64016</v>
      </c>
      <c r="T209" s="5">
        <v>27660</v>
      </c>
      <c r="U209" s="5">
        <v>31001</v>
      </c>
      <c r="V209" s="5">
        <v>22211</v>
      </c>
      <c r="W209" s="5">
        <v>13798</v>
      </c>
      <c r="X209" s="5">
        <v>2617</v>
      </c>
      <c r="Y209" s="5">
        <v>490</v>
      </c>
      <c r="Z209" s="5">
        <v>108700</v>
      </c>
      <c r="AA209" s="5">
        <v>153120</v>
      </c>
      <c r="AB209" s="5">
        <v>157260</v>
      </c>
      <c r="AC209" s="5">
        <v>58390</v>
      </c>
      <c r="AD209" s="5">
        <f>VLOOKUP(A209,'[17]INFORME MARZO MED 2022'!$A$5:$H$539,8,0)</f>
        <v>51000</v>
      </c>
      <c r="AE209" s="7"/>
      <c r="AF209" s="7"/>
      <c r="AG209" s="7"/>
      <c r="AH209" s="7"/>
      <c r="AI209" s="7"/>
      <c r="AJ209" s="7"/>
      <c r="AK209" s="7"/>
      <c r="AL209" s="7"/>
      <c r="AM209" s="7"/>
    </row>
    <row r="210" spans="1:39" ht="24.95" customHeight="1" x14ac:dyDescent="0.25">
      <c r="A210" s="3">
        <v>102004402</v>
      </c>
      <c r="B210" s="4" t="s">
        <v>231</v>
      </c>
      <c r="C210" s="3" t="s">
        <v>31</v>
      </c>
      <c r="D210" s="5">
        <v>34613</v>
      </c>
      <c r="E210" s="5">
        <v>12821</v>
      </c>
      <c r="F210" s="5">
        <v>2926</v>
      </c>
      <c r="G210" s="5">
        <v>2866</v>
      </c>
      <c r="H210" s="3">
        <v>44899</v>
      </c>
      <c r="I210" s="5">
        <v>0</v>
      </c>
      <c r="J210" s="5">
        <v>0</v>
      </c>
      <c r="K210" s="6">
        <v>16539</v>
      </c>
      <c r="L210" s="6">
        <v>14932</v>
      </c>
      <c r="M210" s="6">
        <v>316</v>
      </c>
      <c r="N210" s="6">
        <v>0</v>
      </c>
      <c r="O210" s="6">
        <v>0</v>
      </c>
      <c r="P210" s="5">
        <v>0</v>
      </c>
      <c r="Q210" s="5">
        <v>0</v>
      </c>
      <c r="R210" s="5">
        <v>0</v>
      </c>
      <c r="S210" s="5">
        <v>0</v>
      </c>
      <c r="T210" s="5">
        <v>0</v>
      </c>
      <c r="U210" s="5">
        <v>0</v>
      </c>
      <c r="V210" s="5">
        <v>0</v>
      </c>
      <c r="W210" s="5">
        <v>0</v>
      </c>
      <c r="X210" s="5">
        <v>0</v>
      </c>
      <c r="Y210" s="5">
        <v>0</v>
      </c>
      <c r="Z210" s="5">
        <v>0</v>
      </c>
      <c r="AA210" s="5">
        <v>0</v>
      </c>
      <c r="AB210" s="5">
        <v>369015</v>
      </c>
      <c r="AC210" s="5">
        <v>247225</v>
      </c>
      <c r="AD210" s="5">
        <f>VLOOKUP(A210,'[17]INFORME MARZO MED 2022'!$A$5:$H$539,8,0)</f>
        <v>193070</v>
      </c>
      <c r="AE210" s="7"/>
      <c r="AF210" s="7"/>
      <c r="AG210" s="7"/>
      <c r="AH210" s="7"/>
      <c r="AI210" s="7"/>
      <c r="AJ210" s="7"/>
      <c r="AK210" s="7"/>
      <c r="AL210" s="7"/>
      <c r="AM210" s="7"/>
    </row>
    <row r="211" spans="1:39" ht="24" x14ac:dyDescent="0.25">
      <c r="A211" s="3">
        <v>102004601</v>
      </c>
      <c r="B211" s="4" t="s">
        <v>232</v>
      </c>
      <c r="C211" s="3" t="s">
        <v>25</v>
      </c>
      <c r="D211" s="5">
        <v>76280</v>
      </c>
      <c r="E211" s="5">
        <v>66032</v>
      </c>
      <c r="F211" s="5">
        <v>50782</v>
      </c>
      <c r="G211" s="5">
        <v>43647</v>
      </c>
      <c r="H211" s="3">
        <v>1146</v>
      </c>
      <c r="I211" s="5">
        <v>39324</v>
      </c>
      <c r="J211" s="5">
        <v>29796</v>
      </c>
      <c r="K211" s="6">
        <v>95084</v>
      </c>
      <c r="L211" s="6">
        <v>105283</v>
      </c>
      <c r="M211" s="6">
        <v>66661</v>
      </c>
      <c r="N211" s="6">
        <v>80559</v>
      </c>
      <c r="O211" s="6">
        <v>25062</v>
      </c>
      <c r="P211" s="5">
        <v>47152</v>
      </c>
      <c r="Q211" s="5">
        <v>57616</v>
      </c>
      <c r="R211" s="5">
        <v>125080</v>
      </c>
      <c r="S211" s="5">
        <v>155141</v>
      </c>
      <c r="T211" s="5">
        <v>73000</v>
      </c>
      <c r="U211" s="5">
        <v>95490</v>
      </c>
      <c r="V211" s="5">
        <v>88584</v>
      </c>
      <c r="W211" s="5">
        <v>104956</v>
      </c>
      <c r="X211" s="5">
        <v>70782</v>
      </c>
      <c r="Y211" s="5">
        <v>62137</v>
      </c>
      <c r="Z211" s="5">
        <v>48467</v>
      </c>
      <c r="AA211" s="5">
        <v>36939</v>
      </c>
      <c r="AB211" s="5">
        <v>31695</v>
      </c>
      <c r="AC211" s="5">
        <v>15628</v>
      </c>
      <c r="AD211" s="5">
        <f>VLOOKUP(A211,'[17]INFORME MARZO MED 2022'!$A$5:$H$539,8,0)</f>
        <v>9968</v>
      </c>
      <c r="AE211" s="7"/>
      <c r="AF211" s="7"/>
      <c r="AG211" s="7"/>
      <c r="AH211" s="7"/>
      <c r="AI211" s="7"/>
      <c r="AJ211" s="7"/>
      <c r="AK211" s="7"/>
      <c r="AL211" s="7"/>
      <c r="AM211" s="7"/>
    </row>
    <row r="212" spans="1:39" ht="24.95" customHeight="1" x14ac:dyDescent="0.25">
      <c r="A212" s="3">
        <v>102004701</v>
      </c>
      <c r="B212" s="4" t="s">
        <v>233</v>
      </c>
      <c r="C212" s="3" t="s">
        <v>25</v>
      </c>
      <c r="D212" s="5">
        <v>16031</v>
      </c>
      <c r="E212" s="5">
        <v>1855</v>
      </c>
      <c r="F212" s="5">
        <v>8836</v>
      </c>
      <c r="G212" s="5">
        <v>11192</v>
      </c>
      <c r="H212" s="3">
        <v>40012</v>
      </c>
      <c r="I212" s="5">
        <v>13163</v>
      </c>
      <c r="J212" s="5">
        <v>18455</v>
      </c>
      <c r="K212" s="6">
        <v>48063</v>
      </c>
      <c r="L212" s="6">
        <v>60346</v>
      </c>
      <c r="M212" s="6">
        <v>41755</v>
      </c>
      <c r="N212" s="6">
        <v>72632</v>
      </c>
      <c r="O212" s="6">
        <v>15195</v>
      </c>
      <c r="P212" s="5">
        <v>20292</v>
      </c>
      <c r="Q212" s="5">
        <v>37658</v>
      </c>
      <c r="R212" s="5">
        <v>74519</v>
      </c>
      <c r="S212" s="5">
        <v>86946</v>
      </c>
      <c r="T212" s="5">
        <v>47670</v>
      </c>
      <c r="U212" s="5">
        <v>60137</v>
      </c>
      <c r="V212" s="5">
        <v>53997</v>
      </c>
      <c r="W212" s="5">
        <v>49272</v>
      </c>
      <c r="X212" s="5">
        <v>26358</v>
      </c>
      <c r="Y212" s="5">
        <v>18702</v>
      </c>
      <c r="Z212" s="5">
        <v>25189</v>
      </c>
      <c r="AA212" s="5">
        <v>15165</v>
      </c>
      <c r="AB212" s="5">
        <v>9519</v>
      </c>
      <c r="AC212" s="5">
        <v>23462</v>
      </c>
      <c r="AD212" s="5">
        <f>VLOOKUP(A212,'[17]INFORME MARZO MED 2022'!$A$5:$H$539,8,0)</f>
        <v>12408</v>
      </c>
      <c r="AE212" s="7"/>
      <c r="AF212" s="7"/>
      <c r="AG212" s="7"/>
      <c r="AH212" s="7"/>
      <c r="AI212" s="7"/>
      <c r="AJ212" s="7"/>
      <c r="AK212" s="7"/>
      <c r="AL212" s="7"/>
      <c r="AM212" s="7"/>
    </row>
    <row r="213" spans="1:39" ht="24.95" customHeight="1" x14ac:dyDescent="0.25">
      <c r="A213" s="3">
        <v>102004801</v>
      </c>
      <c r="B213" s="4" t="s">
        <v>234</v>
      </c>
      <c r="C213" s="3" t="s">
        <v>25</v>
      </c>
      <c r="D213" s="5">
        <v>42531</v>
      </c>
      <c r="E213" s="5">
        <v>33822</v>
      </c>
      <c r="F213" s="5">
        <v>21974</v>
      </c>
      <c r="G213" s="5">
        <v>21974</v>
      </c>
      <c r="H213" s="3">
        <v>10346</v>
      </c>
      <c r="I213" s="5">
        <v>3350</v>
      </c>
      <c r="J213" s="5">
        <v>27584</v>
      </c>
      <c r="K213" s="6">
        <v>51461</v>
      </c>
      <c r="L213" s="6">
        <v>71984</v>
      </c>
      <c r="M213" s="6">
        <v>42044</v>
      </c>
      <c r="N213" s="6">
        <v>72473</v>
      </c>
      <c r="O213" s="6">
        <v>14521</v>
      </c>
      <c r="P213" s="5">
        <v>15151</v>
      </c>
      <c r="Q213" s="5">
        <v>63461</v>
      </c>
      <c r="R213" s="5">
        <v>78011</v>
      </c>
      <c r="S213" s="5">
        <v>129261</v>
      </c>
      <c r="T213" s="5">
        <v>64935</v>
      </c>
      <c r="U213" s="5">
        <v>87317</v>
      </c>
      <c r="V213" s="5">
        <v>79004</v>
      </c>
      <c r="W213" s="5">
        <v>83777</v>
      </c>
      <c r="X213" s="5">
        <v>43679</v>
      </c>
      <c r="Y213" s="5">
        <v>31570</v>
      </c>
      <c r="Z213" s="5">
        <v>14993</v>
      </c>
      <c r="AA213" s="5">
        <v>859</v>
      </c>
      <c r="AB213" s="5">
        <v>27637</v>
      </c>
      <c r="AC213" s="5">
        <v>15844</v>
      </c>
      <c r="AD213" s="5">
        <f>VLOOKUP(A213,'[17]INFORME MARZO MED 2022'!$A$5:$H$539,8,0)</f>
        <v>24347</v>
      </c>
      <c r="AE213" s="7"/>
      <c r="AF213" s="7"/>
      <c r="AG213" s="7"/>
      <c r="AH213" s="7"/>
      <c r="AI213" s="7"/>
      <c r="AJ213" s="7"/>
      <c r="AK213" s="7"/>
      <c r="AL213" s="7"/>
      <c r="AM213" s="7"/>
    </row>
    <row r="214" spans="1:39" ht="24.95" customHeight="1" x14ac:dyDescent="0.25">
      <c r="A214" s="3">
        <v>102004901</v>
      </c>
      <c r="B214" s="4" t="s">
        <v>235</v>
      </c>
      <c r="C214" s="3" t="s">
        <v>25</v>
      </c>
      <c r="D214" s="5">
        <v>65895</v>
      </c>
      <c r="E214" s="5">
        <v>60045</v>
      </c>
      <c r="F214" s="5">
        <v>55535</v>
      </c>
      <c r="G214" s="5">
        <v>55378</v>
      </c>
      <c r="H214" s="3">
        <v>7496</v>
      </c>
      <c r="I214" s="5">
        <v>49291</v>
      </c>
      <c r="J214" s="5">
        <v>27574</v>
      </c>
      <c r="K214" s="6">
        <v>128272</v>
      </c>
      <c r="L214" s="6">
        <v>149744</v>
      </c>
      <c r="M214" s="6">
        <v>44970</v>
      </c>
      <c r="N214" s="6">
        <v>106519</v>
      </c>
      <c r="O214" s="6">
        <v>25102</v>
      </c>
      <c r="P214" s="5">
        <v>27064</v>
      </c>
      <c r="Q214" s="5">
        <v>32078</v>
      </c>
      <c r="R214" s="5">
        <v>88593</v>
      </c>
      <c r="S214" s="5">
        <v>133622</v>
      </c>
      <c r="T214" s="5">
        <v>63725</v>
      </c>
      <c r="U214" s="5">
        <v>84382</v>
      </c>
      <c r="V214" s="5">
        <v>82482</v>
      </c>
      <c r="W214" s="5">
        <v>96958</v>
      </c>
      <c r="X214" s="5">
        <v>66636</v>
      </c>
      <c r="Y214" s="5">
        <v>61128</v>
      </c>
      <c r="Z214" s="5">
        <v>59820</v>
      </c>
      <c r="AA214" s="5">
        <v>56556</v>
      </c>
      <c r="AB214" s="5">
        <v>48947</v>
      </c>
      <c r="AC214" s="5">
        <v>13495</v>
      </c>
      <c r="AD214" s="5">
        <f>VLOOKUP(A214,'[17]INFORME MARZO MED 2022'!$A$5:$H$539,8,0)</f>
        <v>33207</v>
      </c>
      <c r="AE214" s="7"/>
      <c r="AF214" s="7"/>
      <c r="AG214" s="7"/>
      <c r="AH214" s="7"/>
      <c r="AI214" s="7"/>
      <c r="AJ214" s="7"/>
      <c r="AK214" s="7"/>
      <c r="AL214" s="7"/>
      <c r="AM214" s="7"/>
    </row>
    <row r="215" spans="1:39" ht="24.95" customHeight="1" x14ac:dyDescent="0.25">
      <c r="A215" s="3">
        <v>102005001</v>
      </c>
      <c r="B215" s="4" t="s">
        <v>236</v>
      </c>
      <c r="C215" s="3" t="s">
        <v>25</v>
      </c>
      <c r="D215" s="5">
        <v>2186</v>
      </c>
      <c r="E215" s="5">
        <v>1148</v>
      </c>
      <c r="F215" s="5">
        <v>5783</v>
      </c>
      <c r="G215" s="5">
        <v>5483</v>
      </c>
      <c r="H215" s="3">
        <v>53412</v>
      </c>
      <c r="I215" s="5">
        <v>2417</v>
      </c>
      <c r="J215" s="5">
        <v>8317</v>
      </c>
      <c r="K215" s="6">
        <v>21554</v>
      </c>
      <c r="L215" s="6">
        <v>40940</v>
      </c>
      <c r="M215" s="6">
        <v>22445</v>
      </c>
      <c r="N215" s="6">
        <v>21542</v>
      </c>
      <c r="O215" s="6">
        <v>4540</v>
      </c>
      <c r="P215" s="5">
        <v>10750</v>
      </c>
      <c r="Q215" s="5">
        <v>21803</v>
      </c>
      <c r="R215" s="5">
        <v>27796</v>
      </c>
      <c r="S215" s="5">
        <v>35149</v>
      </c>
      <c r="T215" s="5">
        <v>17020</v>
      </c>
      <c r="U215" s="5">
        <v>25258</v>
      </c>
      <c r="V215" s="5">
        <v>24325</v>
      </c>
      <c r="W215" s="5">
        <v>26740</v>
      </c>
      <c r="X215" s="5">
        <v>16037</v>
      </c>
      <c r="Y215" s="5">
        <v>12175</v>
      </c>
      <c r="Z215" s="5">
        <v>12440</v>
      </c>
      <c r="AA215" s="5">
        <v>10570</v>
      </c>
      <c r="AB215" s="5">
        <v>10349</v>
      </c>
      <c r="AC215" s="5">
        <v>21127</v>
      </c>
      <c r="AD215" s="5">
        <f>VLOOKUP(A215,'[17]INFORME MARZO MED 2022'!$A$5:$H$539,8,0)</f>
        <v>18204</v>
      </c>
      <c r="AE215" s="7"/>
      <c r="AF215" s="7"/>
      <c r="AG215" s="7"/>
      <c r="AH215" s="7"/>
      <c r="AI215" s="7"/>
      <c r="AJ215" s="7"/>
      <c r="AK215" s="7"/>
      <c r="AL215" s="7"/>
      <c r="AM215" s="7"/>
    </row>
    <row r="216" spans="1:39" ht="24.95" customHeight="1" x14ac:dyDescent="0.25">
      <c r="A216" s="3">
        <v>102005301</v>
      </c>
      <c r="B216" s="4" t="s">
        <v>237</v>
      </c>
      <c r="C216" s="3" t="s">
        <v>25</v>
      </c>
      <c r="D216" s="5">
        <v>0</v>
      </c>
      <c r="E216" s="5">
        <v>0</v>
      </c>
      <c r="F216" s="5">
        <v>0</v>
      </c>
      <c r="G216" s="5">
        <v>21041</v>
      </c>
      <c r="H216" s="3">
        <v>3131</v>
      </c>
      <c r="I216" s="5">
        <v>9998</v>
      </c>
      <c r="J216" s="5">
        <v>51227</v>
      </c>
      <c r="K216" s="6">
        <v>123569.88</v>
      </c>
      <c r="L216" s="6">
        <v>230419</v>
      </c>
      <c r="M216" s="6">
        <v>138707</v>
      </c>
      <c r="N216" s="6">
        <v>126938</v>
      </c>
      <c r="O216" s="6">
        <v>38504</v>
      </c>
      <c r="P216" s="5">
        <v>2052</v>
      </c>
      <c r="Q216" s="5">
        <v>0</v>
      </c>
      <c r="R216" s="5">
        <v>0</v>
      </c>
      <c r="S216" s="5">
        <v>0</v>
      </c>
      <c r="T216" s="5">
        <v>0</v>
      </c>
      <c r="U216" s="5">
        <v>0</v>
      </c>
      <c r="V216" s="5">
        <v>0</v>
      </c>
      <c r="W216" s="5">
        <v>0</v>
      </c>
      <c r="X216" s="5">
        <v>0</v>
      </c>
      <c r="Y216" s="5">
        <v>0</v>
      </c>
      <c r="Z216" s="5">
        <v>0</v>
      </c>
      <c r="AA216" s="5">
        <v>0</v>
      </c>
      <c r="AB216" s="5">
        <v>0</v>
      </c>
      <c r="AC216" s="5">
        <v>0</v>
      </c>
      <c r="AD216" s="5">
        <v>0</v>
      </c>
      <c r="AE216" s="7"/>
      <c r="AF216" s="7"/>
      <c r="AG216" s="7"/>
      <c r="AH216" s="7"/>
      <c r="AI216" s="7"/>
      <c r="AJ216" s="7"/>
      <c r="AK216" s="7"/>
      <c r="AL216" s="7"/>
      <c r="AM216" s="7"/>
    </row>
    <row r="217" spans="1:39" ht="24.95" customHeight="1" x14ac:dyDescent="0.25">
      <c r="A217" s="3">
        <v>102005302</v>
      </c>
      <c r="B217" s="4" t="s">
        <v>237</v>
      </c>
      <c r="C217" s="3" t="s">
        <v>25</v>
      </c>
      <c r="D217" s="5">
        <v>199</v>
      </c>
      <c r="E217" s="5">
        <v>2448</v>
      </c>
      <c r="F217" s="5">
        <v>21341</v>
      </c>
      <c r="G217" s="5">
        <v>0</v>
      </c>
      <c r="H217" s="3">
        <v>0</v>
      </c>
      <c r="I217" s="5">
        <v>0</v>
      </c>
      <c r="J217" s="5">
        <v>0</v>
      </c>
      <c r="K217" s="6">
        <v>27874</v>
      </c>
      <c r="L217" s="6">
        <v>3730</v>
      </c>
      <c r="M217" s="6">
        <v>13848</v>
      </c>
      <c r="N217" s="6">
        <v>68048</v>
      </c>
      <c r="O217" s="6">
        <v>25900</v>
      </c>
      <c r="P217" s="5">
        <v>36227</v>
      </c>
      <c r="Q217" s="5">
        <v>45185</v>
      </c>
      <c r="R217" s="5">
        <v>89478</v>
      </c>
      <c r="S217" s="5">
        <v>117699</v>
      </c>
      <c r="T217" s="5">
        <v>112160</v>
      </c>
      <c r="U217" s="5">
        <v>149698</v>
      </c>
      <c r="V217" s="5">
        <v>152189</v>
      </c>
      <c r="W217" s="5">
        <v>174829</v>
      </c>
      <c r="X217" s="5">
        <v>120494</v>
      </c>
      <c r="Y217" s="5">
        <v>111445</v>
      </c>
      <c r="Z217" s="5">
        <v>90595</v>
      </c>
      <c r="AA217" s="5">
        <v>69464</v>
      </c>
      <c r="AB217" s="5">
        <v>60782</v>
      </c>
      <c r="AC217" s="5">
        <v>574032</v>
      </c>
      <c r="AD217" s="5">
        <f>VLOOKUP(A217,'[17]INFORME MARZO MED 2022'!$A$5:$H$539,8,0)</f>
        <v>25998</v>
      </c>
      <c r="AE217" s="7"/>
      <c r="AF217" s="7"/>
      <c r="AG217" s="7"/>
      <c r="AH217" s="7"/>
      <c r="AI217" s="7"/>
      <c r="AJ217" s="7"/>
      <c r="AK217" s="7"/>
      <c r="AL217" s="7"/>
      <c r="AM217" s="7"/>
    </row>
    <row r="218" spans="1:39" ht="24.95" customHeight="1" x14ac:dyDescent="0.25">
      <c r="A218" s="3">
        <v>102005901</v>
      </c>
      <c r="B218" s="4" t="s">
        <v>238</v>
      </c>
      <c r="C218" s="3" t="s">
        <v>25</v>
      </c>
      <c r="D218" s="5">
        <v>12402</v>
      </c>
      <c r="E218" s="5">
        <v>16892</v>
      </c>
      <c r="F218" s="5">
        <v>15562</v>
      </c>
      <c r="G218" s="5">
        <v>15562</v>
      </c>
      <c r="H218" s="3">
        <v>20348</v>
      </c>
      <c r="I218" s="5">
        <v>14262</v>
      </c>
      <c r="J218" s="5">
        <v>22539</v>
      </c>
      <c r="K218" s="6">
        <v>3007</v>
      </c>
      <c r="L218" s="6">
        <v>5285</v>
      </c>
      <c r="M218" s="6">
        <v>4011</v>
      </c>
      <c r="N218" s="6">
        <v>5658</v>
      </c>
      <c r="O218" s="6">
        <v>1617</v>
      </c>
      <c r="P218" s="5">
        <v>28409</v>
      </c>
      <c r="Q218" s="5">
        <v>51180</v>
      </c>
      <c r="R218" s="5">
        <v>76120</v>
      </c>
      <c r="S218" s="5">
        <v>99120</v>
      </c>
      <c r="T218" s="5">
        <v>48400</v>
      </c>
      <c r="U218" s="5">
        <v>68307</v>
      </c>
      <c r="V218" s="5">
        <v>67417</v>
      </c>
      <c r="W218" s="5">
        <v>90596</v>
      </c>
      <c r="X218" s="5">
        <v>63479</v>
      </c>
      <c r="Y218" s="5">
        <v>61599</v>
      </c>
      <c r="Z218" s="5">
        <v>55630</v>
      </c>
      <c r="AA218" s="5">
        <v>54070</v>
      </c>
      <c r="AB218" s="5">
        <v>55690</v>
      </c>
      <c r="AC218" s="5">
        <v>33530</v>
      </c>
      <c r="AD218" s="5">
        <f>VLOOKUP(A218,'[17]INFORME MARZO MED 2022'!$A$5:$H$539,8,0)</f>
        <v>29920</v>
      </c>
      <c r="AE218" s="7"/>
      <c r="AF218" s="7"/>
      <c r="AG218" s="7"/>
      <c r="AH218" s="7"/>
      <c r="AI218" s="7"/>
      <c r="AJ218" s="7"/>
      <c r="AK218" s="7"/>
      <c r="AL218" s="7"/>
      <c r="AM218" s="7"/>
    </row>
    <row r="219" spans="1:39" ht="24.95" customHeight="1" x14ac:dyDescent="0.25">
      <c r="A219" s="3">
        <v>102007401</v>
      </c>
      <c r="B219" s="4" t="s">
        <v>239</v>
      </c>
      <c r="C219" s="3" t="s">
        <v>25</v>
      </c>
      <c r="D219" s="5">
        <v>2046</v>
      </c>
      <c r="E219" s="5">
        <v>1621</v>
      </c>
      <c r="F219" s="5">
        <v>1521</v>
      </c>
      <c r="G219" s="5">
        <v>1121</v>
      </c>
      <c r="H219" s="3">
        <v>15012</v>
      </c>
      <c r="I219" s="5">
        <v>734</v>
      </c>
      <c r="J219" s="5">
        <v>1158</v>
      </c>
      <c r="K219" s="6">
        <v>0</v>
      </c>
      <c r="L219" s="6">
        <v>0</v>
      </c>
      <c r="M219" s="6">
        <v>0</v>
      </c>
      <c r="N219" s="6">
        <v>0</v>
      </c>
      <c r="O219" s="6">
        <v>0</v>
      </c>
      <c r="P219" s="5">
        <v>3596</v>
      </c>
      <c r="Q219" s="5">
        <v>3286</v>
      </c>
      <c r="R219" s="5">
        <v>5774</v>
      </c>
      <c r="S219" s="5">
        <v>12312</v>
      </c>
      <c r="T219" s="5">
        <v>2501</v>
      </c>
      <c r="U219" s="5">
        <v>3774</v>
      </c>
      <c r="V219" s="5">
        <v>3459</v>
      </c>
      <c r="W219" s="5">
        <v>2837</v>
      </c>
      <c r="X219" s="5">
        <v>1872</v>
      </c>
      <c r="Y219" s="5">
        <v>2684</v>
      </c>
      <c r="Z219" s="5">
        <v>852</v>
      </c>
      <c r="AA219" s="5">
        <v>406</v>
      </c>
      <c r="AB219" s="5">
        <v>680</v>
      </c>
      <c r="AC219" s="5">
        <v>544</v>
      </c>
      <c r="AD219" s="5">
        <f>VLOOKUP(A219,'[17]INFORME MARZO MED 2022'!$A$5:$H$539,8,0)</f>
        <v>279</v>
      </c>
      <c r="AE219" s="7"/>
      <c r="AF219" s="7"/>
      <c r="AG219" s="7"/>
      <c r="AH219" s="7"/>
      <c r="AI219" s="7"/>
      <c r="AJ219" s="7"/>
      <c r="AK219" s="7"/>
      <c r="AL219" s="7"/>
      <c r="AM219" s="7"/>
    </row>
    <row r="220" spans="1:39" ht="24.95" customHeight="1" x14ac:dyDescent="0.25">
      <c r="A220" s="3">
        <v>102008501</v>
      </c>
      <c r="B220" s="4" t="s">
        <v>240</v>
      </c>
      <c r="C220" s="3" t="s">
        <v>25</v>
      </c>
      <c r="D220" s="5">
        <v>0</v>
      </c>
      <c r="E220" s="5">
        <v>0</v>
      </c>
      <c r="F220" s="5">
        <v>0</v>
      </c>
      <c r="G220" s="5">
        <v>0</v>
      </c>
      <c r="H220" s="3">
        <v>899</v>
      </c>
      <c r="I220" s="5">
        <v>0</v>
      </c>
      <c r="J220" s="5">
        <v>322</v>
      </c>
      <c r="K220" s="6">
        <v>1712</v>
      </c>
      <c r="L220" s="6">
        <v>36030</v>
      </c>
      <c r="M220" s="6">
        <v>17756</v>
      </c>
      <c r="N220" s="6">
        <v>5978</v>
      </c>
      <c r="O220" s="6">
        <v>2000</v>
      </c>
      <c r="P220" s="5">
        <v>0</v>
      </c>
      <c r="Q220" s="5">
        <v>0</v>
      </c>
      <c r="R220" s="5">
        <v>0</v>
      </c>
      <c r="S220" s="5">
        <v>1160</v>
      </c>
      <c r="T220" s="5">
        <v>700</v>
      </c>
      <c r="U220" s="5">
        <v>1022</v>
      </c>
      <c r="V220" s="5">
        <v>966</v>
      </c>
      <c r="W220" s="5">
        <v>1288</v>
      </c>
      <c r="X220" s="5">
        <v>938</v>
      </c>
      <c r="Y220" s="5">
        <v>924</v>
      </c>
      <c r="Z220" s="5">
        <v>798</v>
      </c>
      <c r="AA220" s="5">
        <v>758</v>
      </c>
      <c r="AB220" s="5">
        <v>672</v>
      </c>
      <c r="AC220" s="5">
        <v>224</v>
      </c>
      <c r="AD220" s="5">
        <f>VLOOKUP(A220,'[17]INFORME MARZO MED 2022'!$A$5:$H$539,8,0)</f>
        <v>224</v>
      </c>
      <c r="AE220" s="7"/>
      <c r="AF220" s="7"/>
      <c r="AG220" s="7"/>
      <c r="AH220" s="7"/>
      <c r="AI220" s="7"/>
      <c r="AJ220" s="7"/>
      <c r="AK220" s="7"/>
      <c r="AL220" s="7"/>
      <c r="AM220" s="7"/>
    </row>
    <row r="221" spans="1:39" ht="24.95" customHeight="1" x14ac:dyDescent="0.25">
      <c r="A221" s="3">
        <v>102008901</v>
      </c>
      <c r="B221" s="4" t="s">
        <v>241</v>
      </c>
      <c r="C221" s="3" t="s">
        <v>25</v>
      </c>
      <c r="D221" s="5">
        <v>0</v>
      </c>
      <c r="E221" s="5">
        <v>0</v>
      </c>
      <c r="F221" s="5">
        <v>0</v>
      </c>
      <c r="G221" s="5">
        <v>0</v>
      </c>
      <c r="H221" s="3">
        <v>0</v>
      </c>
      <c r="I221" s="5">
        <v>300</v>
      </c>
      <c r="J221" s="5">
        <v>709</v>
      </c>
      <c r="K221" s="6">
        <v>318387</v>
      </c>
      <c r="L221" s="6">
        <v>465867</v>
      </c>
      <c r="M221" s="6">
        <v>241374</v>
      </c>
      <c r="N221" s="6">
        <v>306226</v>
      </c>
      <c r="O221" s="6">
        <v>67652</v>
      </c>
      <c r="P221" s="5">
        <v>4000</v>
      </c>
      <c r="Q221" s="5">
        <v>16761</v>
      </c>
      <c r="R221" s="5">
        <v>32761</v>
      </c>
      <c r="S221" s="5">
        <v>2720</v>
      </c>
      <c r="T221" s="5">
        <v>1756</v>
      </c>
      <c r="U221" s="5">
        <v>2127</v>
      </c>
      <c r="V221" s="5">
        <v>2127</v>
      </c>
      <c r="W221" s="5">
        <v>65489</v>
      </c>
      <c r="X221" s="5">
        <v>22788</v>
      </c>
      <c r="Y221" s="5">
        <v>480</v>
      </c>
      <c r="Z221" s="5">
        <v>160</v>
      </c>
      <c r="AA221" s="5">
        <v>0</v>
      </c>
      <c r="AB221" s="5">
        <v>320</v>
      </c>
      <c r="AC221" s="5">
        <v>0</v>
      </c>
      <c r="AD221" s="5">
        <f>VLOOKUP(A221,'[17]INFORME MARZO MED 2022'!$A$5:$H$539,8,0)</f>
        <v>0</v>
      </c>
      <c r="AE221" s="7"/>
      <c r="AF221" s="7"/>
      <c r="AG221" s="7"/>
      <c r="AH221" s="7"/>
      <c r="AI221" s="7"/>
      <c r="AJ221" s="7"/>
      <c r="AK221" s="7"/>
      <c r="AL221" s="7"/>
      <c r="AM221" s="7"/>
    </row>
    <row r="222" spans="1:39" ht="24.95" customHeight="1" x14ac:dyDescent="0.25">
      <c r="A222" s="3">
        <v>102009401</v>
      </c>
      <c r="B222" s="4" t="s">
        <v>242</v>
      </c>
      <c r="C222" s="3" t="s">
        <v>25</v>
      </c>
      <c r="D222" s="5">
        <v>67052</v>
      </c>
      <c r="E222" s="5">
        <v>37705</v>
      </c>
      <c r="F222" s="5">
        <v>102993</v>
      </c>
      <c r="G222" s="5">
        <v>102825</v>
      </c>
      <c r="H222" s="3">
        <v>0</v>
      </c>
      <c r="I222" s="5">
        <v>96301</v>
      </c>
      <c r="J222" s="5">
        <v>13188</v>
      </c>
      <c r="K222" s="6">
        <v>0</v>
      </c>
      <c r="L222" s="6">
        <v>0</v>
      </c>
      <c r="M222" s="6">
        <v>0</v>
      </c>
      <c r="N222" s="6">
        <v>0</v>
      </c>
      <c r="O222" s="6">
        <v>0</v>
      </c>
      <c r="P222" s="5">
        <v>116422</v>
      </c>
      <c r="Q222" s="5">
        <v>55572</v>
      </c>
      <c r="R222" s="5">
        <v>52286</v>
      </c>
      <c r="S222" s="5">
        <v>45238</v>
      </c>
      <c r="T222" s="5">
        <v>7834</v>
      </c>
      <c r="U222" s="5">
        <v>75906</v>
      </c>
      <c r="V222" s="5">
        <v>32640</v>
      </c>
      <c r="W222" s="5">
        <v>386635</v>
      </c>
      <c r="X222" s="5">
        <v>306648</v>
      </c>
      <c r="Y222" s="5">
        <v>254493</v>
      </c>
      <c r="Z222" s="5">
        <v>139683</v>
      </c>
      <c r="AA222" s="5">
        <v>94140</v>
      </c>
      <c r="AB222" s="5">
        <v>67838</v>
      </c>
      <c r="AC222" s="5">
        <v>22734</v>
      </c>
      <c r="AD222" s="5">
        <f>VLOOKUP(A222,'[17]INFORME MARZO MED 2022'!$A$5:$H$539,8,0)</f>
        <v>42634</v>
      </c>
      <c r="AE222" s="7"/>
      <c r="AF222" s="7"/>
      <c r="AG222" s="7"/>
      <c r="AH222" s="7"/>
      <c r="AI222" s="7"/>
      <c r="AJ222" s="7"/>
      <c r="AK222" s="7"/>
      <c r="AL222" s="7"/>
      <c r="AM222" s="7"/>
    </row>
    <row r="223" spans="1:39" ht="24.95" customHeight="1" x14ac:dyDescent="0.25">
      <c r="A223" s="3">
        <v>102009501</v>
      </c>
      <c r="B223" s="4" t="s">
        <v>243</v>
      </c>
      <c r="C223" s="3" t="s">
        <v>25</v>
      </c>
      <c r="D223" s="5">
        <v>1679</v>
      </c>
      <c r="E223" s="5">
        <v>0</v>
      </c>
      <c r="F223" s="5">
        <v>0</v>
      </c>
      <c r="G223" s="5">
        <v>0</v>
      </c>
      <c r="H223" s="3">
        <v>98625</v>
      </c>
      <c r="I223" s="5">
        <v>0</v>
      </c>
      <c r="J223" s="5">
        <v>0</v>
      </c>
      <c r="K223" s="6">
        <v>151479</v>
      </c>
      <c r="L223" s="6">
        <v>208842</v>
      </c>
      <c r="M223" s="6">
        <v>93011</v>
      </c>
      <c r="N223" s="6">
        <v>87547</v>
      </c>
      <c r="O223" s="6">
        <v>26874</v>
      </c>
      <c r="P223" s="5">
        <v>17436</v>
      </c>
      <c r="Q223" s="5">
        <v>0</v>
      </c>
      <c r="R223" s="5">
        <v>0</v>
      </c>
      <c r="S223" s="5">
        <v>0</v>
      </c>
      <c r="T223" s="5">
        <v>0</v>
      </c>
      <c r="U223" s="5">
        <v>0</v>
      </c>
      <c r="V223" s="5">
        <v>0</v>
      </c>
      <c r="W223" s="5">
        <v>0</v>
      </c>
      <c r="X223" s="5">
        <v>0</v>
      </c>
      <c r="Y223" s="5">
        <v>0</v>
      </c>
      <c r="Z223" s="5">
        <v>0</v>
      </c>
      <c r="AA223" s="5">
        <v>0</v>
      </c>
      <c r="AB223" s="5">
        <v>0</v>
      </c>
      <c r="AC223" s="5">
        <v>0</v>
      </c>
      <c r="AD223" s="5">
        <f>VLOOKUP(A223,'[17]INFORME MARZO MED 2022'!$A$5:$H$539,8,0)</f>
        <v>0</v>
      </c>
      <c r="AE223" s="7"/>
      <c r="AF223" s="7"/>
      <c r="AG223" s="7"/>
      <c r="AH223" s="7"/>
      <c r="AI223" s="7"/>
      <c r="AJ223" s="7"/>
      <c r="AK223" s="7"/>
      <c r="AL223" s="7"/>
      <c r="AM223" s="7"/>
    </row>
    <row r="224" spans="1:39" ht="24.95" customHeight="1" x14ac:dyDescent="0.25">
      <c r="A224" s="3">
        <v>102010701</v>
      </c>
      <c r="B224" s="4" t="s">
        <v>244</v>
      </c>
      <c r="C224" s="3" t="s">
        <v>25</v>
      </c>
      <c r="D224" s="5">
        <v>29891</v>
      </c>
      <c r="E224" s="5">
        <v>34684</v>
      </c>
      <c r="F224" s="5">
        <v>49111</v>
      </c>
      <c r="G224" s="5">
        <v>48797</v>
      </c>
      <c r="H224" s="3">
        <v>0</v>
      </c>
      <c r="I224" s="5">
        <v>43608</v>
      </c>
      <c r="J224" s="5">
        <v>0</v>
      </c>
      <c r="K224" s="6">
        <v>64087</v>
      </c>
      <c r="L224" s="6">
        <v>66030</v>
      </c>
      <c r="M224" s="6">
        <v>19091</v>
      </c>
      <c r="N224" s="6">
        <v>46103</v>
      </c>
      <c r="O224" s="6">
        <v>10757</v>
      </c>
      <c r="P224" s="5">
        <v>47582</v>
      </c>
      <c r="Q224" s="5">
        <v>43848</v>
      </c>
      <c r="R224" s="5">
        <v>40630</v>
      </c>
      <c r="S224" s="5">
        <v>23376</v>
      </c>
      <c r="T224" s="5">
        <v>11962</v>
      </c>
      <c r="U224" s="5">
        <v>723</v>
      </c>
      <c r="V224" s="5">
        <v>0</v>
      </c>
      <c r="W224" s="5">
        <v>0</v>
      </c>
      <c r="X224" s="5">
        <v>0</v>
      </c>
      <c r="Y224" s="5">
        <v>0</v>
      </c>
      <c r="Z224" s="5">
        <v>0</v>
      </c>
      <c r="AA224" s="5">
        <v>134348</v>
      </c>
      <c r="AB224" s="5">
        <v>186912</v>
      </c>
      <c r="AC224" s="5">
        <v>35456</v>
      </c>
      <c r="AD224" s="5">
        <f>VLOOKUP(A224,'[17]INFORME MARZO MED 2022'!$A$5:$H$539,8,0)</f>
        <v>8141</v>
      </c>
      <c r="AE224" s="7"/>
      <c r="AF224" s="7"/>
      <c r="AG224" s="7"/>
      <c r="AH224" s="7"/>
      <c r="AI224" s="7"/>
      <c r="AJ224" s="7"/>
      <c r="AK224" s="7"/>
      <c r="AL224" s="7"/>
      <c r="AM224" s="7"/>
    </row>
    <row r="225" spans="1:39" ht="24.95" customHeight="1" x14ac:dyDescent="0.25">
      <c r="A225" s="3">
        <v>102011701</v>
      </c>
      <c r="B225" s="4" t="s">
        <v>245</v>
      </c>
      <c r="C225" s="3" t="s">
        <v>25</v>
      </c>
      <c r="D225" s="5">
        <v>3377</v>
      </c>
      <c r="E225" s="5">
        <v>38095</v>
      </c>
      <c r="F225" s="5">
        <v>30087</v>
      </c>
      <c r="G225" s="5">
        <v>29282</v>
      </c>
      <c r="H225" s="3">
        <v>43849</v>
      </c>
      <c r="I225" s="5">
        <v>42853</v>
      </c>
      <c r="J225" s="5">
        <v>15553</v>
      </c>
      <c r="K225" s="6">
        <v>26240</v>
      </c>
      <c r="L225" s="6">
        <v>43223</v>
      </c>
      <c r="M225" s="6">
        <v>60257</v>
      </c>
      <c r="N225" s="6">
        <v>137186</v>
      </c>
      <c r="O225" s="6">
        <v>34827</v>
      </c>
      <c r="P225" s="5">
        <v>10126</v>
      </c>
      <c r="Q225" s="5">
        <v>38320</v>
      </c>
      <c r="R225" s="5">
        <v>72731</v>
      </c>
      <c r="S225" s="5">
        <v>133432</v>
      </c>
      <c r="T225" s="5">
        <v>50924</v>
      </c>
      <c r="U225" s="5">
        <v>71549</v>
      </c>
      <c r="V225" s="5">
        <v>46973</v>
      </c>
      <c r="W225" s="5">
        <v>42466</v>
      </c>
      <c r="X225" s="5">
        <v>20180</v>
      </c>
      <c r="Y225" s="5">
        <v>10473</v>
      </c>
      <c r="Z225" s="5">
        <v>97145</v>
      </c>
      <c r="AA225" s="5">
        <v>121818</v>
      </c>
      <c r="AB225" s="5">
        <v>110610</v>
      </c>
      <c r="AC225" s="5">
        <v>41328</v>
      </c>
      <c r="AD225" s="5">
        <f>VLOOKUP(A225,'[17]INFORME MARZO MED 2022'!$A$5:$H$539,8,0)</f>
        <v>38965</v>
      </c>
      <c r="AE225" s="7"/>
      <c r="AF225" s="7"/>
      <c r="AG225" s="7"/>
      <c r="AH225" s="7"/>
      <c r="AI225" s="7"/>
      <c r="AJ225" s="7"/>
      <c r="AK225" s="7"/>
      <c r="AL225" s="7"/>
      <c r="AM225" s="7"/>
    </row>
    <row r="226" spans="1:39" ht="24.95" customHeight="1" x14ac:dyDescent="0.25">
      <c r="A226" s="3">
        <v>102011801</v>
      </c>
      <c r="B226" s="4" t="s">
        <v>246</v>
      </c>
      <c r="C226" s="3" t="s">
        <v>25</v>
      </c>
      <c r="D226" s="5">
        <v>9280</v>
      </c>
      <c r="E226" s="5">
        <v>10815</v>
      </c>
      <c r="F226" s="5">
        <v>6075</v>
      </c>
      <c r="G226" s="5">
        <v>6075</v>
      </c>
      <c r="H226" s="3">
        <v>46011</v>
      </c>
      <c r="I226" s="5">
        <v>410</v>
      </c>
      <c r="J226" s="5">
        <v>30772</v>
      </c>
      <c r="K226" s="6">
        <v>0</v>
      </c>
      <c r="L226" s="6">
        <v>0</v>
      </c>
      <c r="M226" s="6">
        <v>0</v>
      </c>
      <c r="N226" s="6">
        <v>0</v>
      </c>
      <c r="O226" s="6">
        <v>0</v>
      </c>
      <c r="P226" s="5">
        <v>69490</v>
      </c>
      <c r="Q226" s="5">
        <v>68586</v>
      </c>
      <c r="R226" s="5">
        <v>102139</v>
      </c>
      <c r="S226" s="5">
        <v>133642</v>
      </c>
      <c r="T226" s="5">
        <v>59716</v>
      </c>
      <c r="U226" s="5">
        <v>92496</v>
      </c>
      <c r="V226" s="5">
        <v>92076</v>
      </c>
      <c r="W226" s="5">
        <v>121228</v>
      </c>
      <c r="X226" s="5">
        <v>87203</v>
      </c>
      <c r="Y226" s="5">
        <v>81348</v>
      </c>
      <c r="Z226" s="5">
        <v>85031</v>
      </c>
      <c r="AA226" s="5">
        <v>88276</v>
      </c>
      <c r="AB226" s="5">
        <v>87359</v>
      </c>
      <c r="AC226" s="5">
        <v>60254</v>
      </c>
      <c r="AD226" s="5">
        <f>VLOOKUP(A226,'[17]INFORME MARZO MED 2022'!$A$5:$H$539,8,0)</f>
        <v>35942</v>
      </c>
      <c r="AE226" s="7"/>
      <c r="AF226" s="7"/>
      <c r="AG226" s="7"/>
      <c r="AH226" s="7"/>
      <c r="AI226" s="7"/>
      <c r="AJ226" s="7"/>
      <c r="AK226" s="7"/>
      <c r="AL226" s="7"/>
      <c r="AM226" s="7"/>
    </row>
    <row r="227" spans="1:39" ht="24.95" customHeight="1" x14ac:dyDescent="0.25">
      <c r="A227" s="3">
        <v>102012401</v>
      </c>
      <c r="B227" s="4" t="s">
        <v>247</v>
      </c>
      <c r="C227" s="3" t="s">
        <v>248</v>
      </c>
      <c r="D227" s="5">
        <v>0</v>
      </c>
      <c r="E227" s="5">
        <v>0</v>
      </c>
      <c r="F227" s="5">
        <v>0</v>
      </c>
      <c r="G227" s="5">
        <v>0</v>
      </c>
      <c r="H227" s="3">
        <v>0</v>
      </c>
      <c r="I227" s="5">
        <v>0</v>
      </c>
      <c r="J227" s="5">
        <v>0</v>
      </c>
      <c r="K227" s="6">
        <v>88114</v>
      </c>
      <c r="L227" s="6">
        <v>127905</v>
      </c>
      <c r="M227" s="6">
        <v>98364</v>
      </c>
      <c r="N227" s="6">
        <v>36141</v>
      </c>
      <c r="O227" s="6">
        <v>12640</v>
      </c>
      <c r="P227" s="5">
        <v>0</v>
      </c>
      <c r="Q227" s="5">
        <v>0</v>
      </c>
      <c r="R227" s="5">
        <v>0</v>
      </c>
      <c r="S227" s="5">
        <v>0</v>
      </c>
      <c r="T227" s="5">
        <v>0</v>
      </c>
      <c r="U227" s="5">
        <v>0</v>
      </c>
      <c r="V227" s="5">
        <v>0</v>
      </c>
      <c r="W227" s="5">
        <v>0</v>
      </c>
      <c r="X227" s="5">
        <v>0</v>
      </c>
      <c r="Y227" s="5">
        <v>0</v>
      </c>
      <c r="Z227" s="5">
        <v>0</v>
      </c>
      <c r="AA227" s="5">
        <v>0</v>
      </c>
      <c r="AB227" s="5">
        <v>0</v>
      </c>
      <c r="AC227" s="5">
        <v>0</v>
      </c>
      <c r="AD227" s="5">
        <v>0</v>
      </c>
      <c r="AE227" s="7"/>
      <c r="AF227" s="7"/>
      <c r="AG227" s="7"/>
      <c r="AH227" s="7"/>
      <c r="AI227" s="7"/>
      <c r="AJ227" s="7"/>
      <c r="AK227" s="7"/>
      <c r="AL227" s="7"/>
      <c r="AM227" s="7"/>
    </row>
    <row r="228" spans="1:39" ht="24.95" customHeight="1" x14ac:dyDescent="0.25">
      <c r="A228" s="3">
        <v>102013401</v>
      </c>
      <c r="B228" s="4" t="s">
        <v>249</v>
      </c>
      <c r="C228" s="3" t="s">
        <v>25</v>
      </c>
      <c r="D228" s="5">
        <v>28761</v>
      </c>
      <c r="E228" s="5">
        <v>20076</v>
      </c>
      <c r="F228" s="5">
        <v>41162</v>
      </c>
      <c r="G228" s="5">
        <v>46657</v>
      </c>
      <c r="H228" s="3">
        <v>1175</v>
      </c>
      <c r="I228" s="5">
        <v>55465</v>
      </c>
      <c r="J228" s="5">
        <v>18010</v>
      </c>
      <c r="K228" s="6">
        <v>50165</v>
      </c>
      <c r="L228" s="6">
        <v>72340</v>
      </c>
      <c r="M228" s="6">
        <v>38047</v>
      </c>
      <c r="N228" s="6">
        <v>42156</v>
      </c>
      <c r="O228" s="6">
        <v>10070</v>
      </c>
      <c r="P228" s="5">
        <v>1570</v>
      </c>
      <c r="Q228" s="5">
        <v>61</v>
      </c>
      <c r="R228" s="5">
        <v>18922</v>
      </c>
      <c r="S228" s="5">
        <v>37973</v>
      </c>
      <c r="T228" s="5">
        <v>3120</v>
      </c>
      <c r="U228" s="5">
        <v>51880</v>
      </c>
      <c r="V228" s="5">
        <v>49005</v>
      </c>
      <c r="W228" s="5">
        <v>129060</v>
      </c>
      <c r="X228" s="5">
        <v>117532</v>
      </c>
      <c r="Y228" s="5">
        <v>110592</v>
      </c>
      <c r="Z228" s="5">
        <v>109209</v>
      </c>
      <c r="AA228" s="5">
        <v>101736</v>
      </c>
      <c r="AB228" s="5">
        <v>45719</v>
      </c>
      <c r="AC228" s="5">
        <v>84494</v>
      </c>
      <c r="AD228" s="5">
        <f>VLOOKUP(A228,'[17]INFORME MARZO MED 2022'!$A$5:$H$539,8,0)</f>
        <v>66634</v>
      </c>
      <c r="AE228" s="7"/>
      <c r="AF228" s="7"/>
      <c r="AG228" s="7"/>
      <c r="AH228" s="7"/>
      <c r="AI228" s="7"/>
      <c r="AJ228" s="7"/>
      <c r="AK228" s="7"/>
      <c r="AL228" s="7"/>
      <c r="AM228" s="7"/>
    </row>
    <row r="229" spans="1:39" ht="24.95" customHeight="1" x14ac:dyDescent="0.25">
      <c r="A229" s="3">
        <v>102013601</v>
      </c>
      <c r="B229" s="4" t="s">
        <v>250</v>
      </c>
      <c r="C229" s="3" t="s">
        <v>25</v>
      </c>
      <c r="D229" s="5">
        <v>12816</v>
      </c>
      <c r="E229" s="5">
        <v>12197</v>
      </c>
      <c r="F229" s="5">
        <v>8447</v>
      </c>
      <c r="G229" s="5">
        <v>8412</v>
      </c>
      <c r="H229" s="3">
        <v>37125</v>
      </c>
      <c r="I229" s="5">
        <v>19908</v>
      </c>
      <c r="J229" s="5">
        <v>6195</v>
      </c>
      <c r="K229" s="6">
        <v>39663</v>
      </c>
      <c r="L229" s="6">
        <v>59313</v>
      </c>
      <c r="M229" s="6">
        <v>43496</v>
      </c>
      <c r="N229" s="6">
        <v>88731</v>
      </c>
      <c r="O229" s="6">
        <v>19410</v>
      </c>
      <c r="P229" s="5">
        <v>13855</v>
      </c>
      <c r="Q229" s="5">
        <v>39755</v>
      </c>
      <c r="R229" s="5">
        <v>39104</v>
      </c>
      <c r="S229" s="5">
        <v>19101</v>
      </c>
      <c r="T229" s="5">
        <v>16800</v>
      </c>
      <c r="U229" s="5">
        <v>22245</v>
      </c>
      <c r="V229" s="5">
        <v>18555</v>
      </c>
      <c r="W229" s="5">
        <v>17730</v>
      </c>
      <c r="X229" s="5">
        <v>7874</v>
      </c>
      <c r="Y229" s="5">
        <v>2659</v>
      </c>
      <c r="Z229" s="5">
        <v>2433</v>
      </c>
      <c r="AA229" s="5">
        <v>1533</v>
      </c>
      <c r="AB229" s="5">
        <v>17158</v>
      </c>
      <c r="AC229" s="5">
        <v>8416</v>
      </c>
      <c r="AD229" s="5">
        <f>VLOOKUP(A229,'[17]INFORME MARZO MED 2022'!$A$5:$H$539,8,0)</f>
        <v>3465</v>
      </c>
      <c r="AE229" s="7"/>
      <c r="AF229" s="7"/>
      <c r="AG229" s="7"/>
      <c r="AH229" s="7"/>
      <c r="AI229" s="7"/>
      <c r="AJ229" s="7"/>
      <c r="AK229" s="7"/>
      <c r="AL229" s="7"/>
      <c r="AM229" s="7"/>
    </row>
    <row r="230" spans="1:39" ht="36" x14ac:dyDescent="0.25">
      <c r="A230" s="3">
        <v>102013701</v>
      </c>
      <c r="B230" s="4" t="s">
        <v>251</v>
      </c>
      <c r="C230" s="3" t="s">
        <v>25</v>
      </c>
      <c r="D230" s="5">
        <v>8154</v>
      </c>
      <c r="E230" s="5">
        <v>7198</v>
      </c>
      <c r="F230" s="5">
        <v>4193</v>
      </c>
      <c r="G230" s="5">
        <v>4173</v>
      </c>
      <c r="H230" s="3">
        <v>8124</v>
      </c>
      <c r="I230" s="5">
        <v>8941</v>
      </c>
      <c r="J230" s="5">
        <v>7960</v>
      </c>
      <c r="K230" s="6">
        <v>780</v>
      </c>
      <c r="L230" s="6">
        <v>1050</v>
      </c>
      <c r="M230" s="6">
        <v>390</v>
      </c>
      <c r="N230" s="6">
        <v>1069</v>
      </c>
      <c r="O230" s="6">
        <v>233</v>
      </c>
      <c r="P230" s="5">
        <v>36600</v>
      </c>
      <c r="Q230" s="5">
        <v>35190</v>
      </c>
      <c r="R230" s="5">
        <v>54813</v>
      </c>
      <c r="S230" s="5">
        <v>67269</v>
      </c>
      <c r="T230" s="5">
        <v>15154</v>
      </c>
      <c r="U230" s="5">
        <v>17616</v>
      </c>
      <c r="V230" s="5">
        <v>25476</v>
      </c>
      <c r="W230" s="5">
        <v>24916</v>
      </c>
      <c r="X230" s="5">
        <v>13113</v>
      </c>
      <c r="Y230" s="5">
        <v>18351</v>
      </c>
      <c r="Z230" s="5">
        <v>18813</v>
      </c>
      <c r="AA230" s="5">
        <v>30934</v>
      </c>
      <c r="AB230" s="5">
        <v>25228</v>
      </c>
      <c r="AC230" s="5">
        <v>6693</v>
      </c>
      <c r="AD230" s="5">
        <f>VLOOKUP(A230,'[17]INFORME MARZO MED 2022'!$A$5:$H$539,8,0)</f>
        <v>9365</v>
      </c>
      <c r="AE230" s="7"/>
      <c r="AF230" s="7"/>
      <c r="AG230" s="7"/>
      <c r="AH230" s="7"/>
      <c r="AI230" s="7"/>
      <c r="AJ230" s="7"/>
      <c r="AK230" s="7"/>
      <c r="AL230" s="7"/>
      <c r="AM230" s="7"/>
    </row>
    <row r="231" spans="1:39" ht="24.95" customHeight="1" x14ac:dyDescent="0.25">
      <c r="A231" s="3">
        <v>102013801</v>
      </c>
      <c r="B231" s="4" t="s">
        <v>252</v>
      </c>
      <c r="C231" s="3" t="s">
        <v>25</v>
      </c>
      <c r="D231" s="5">
        <v>94</v>
      </c>
      <c r="E231" s="5">
        <v>94</v>
      </c>
      <c r="F231" s="5">
        <v>57</v>
      </c>
      <c r="G231" s="5">
        <v>57</v>
      </c>
      <c r="H231" s="3">
        <v>2943</v>
      </c>
      <c r="I231" s="5">
        <v>10</v>
      </c>
      <c r="J231" s="5">
        <v>178</v>
      </c>
      <c r="K231" s="6">
        <v>11365</v>
      </c>
      <c r="L231" s="6">
        <v>28396</v>
      </c>
      <c r="M231" s="6">
        <v>13562</v>
      </c>
      <c r="N231" s="6">
        <v>18559</v>
      </c>
      <c r="O231" s="6">
        <v>4913</v>
      </c>
      <c r="P231" s="5">
        <v>466</v>
      </c>
      <c r="Q231" s="5">
        <v>246</v>
      </c>
      <c r="R231" s="5">
        <v>534</v>
      </c>
      <c r="S231" s="5">
        <v>712</v>
      </c>
      <c r="T231" s="5">
        <v>356</v>
      </c>
      <c r="U231" s="5">
        <v>495</v>
      </c>
      <c r="V231" s="5">
        <v>534</v>
      </c>
      <c r="W231" s="5">
        <v>712</v>
      </c>
      <c r="X231" s="5">
        <v>534</v>
      </c>
      <c r="Y231" s="5">
        <v>924</v>
      </c>
      <c r="Z231" s="5">
        <v>924</v>
      </c>
      <c r="AA231" s="5">
        <v>924</v>
      </c>
      <c r="AB231" s="5">
        <v>924</v>
      </c>
      <c r="AC231" s="5">
        <v>616</v>
      </c>
      <c r="AD231" s="5">
        <f>VLOOKUP(A231,'[17]INFORME MARZO MED 2022'!$A$5:$H$539,8,0)</f>
        <v>496</v>
      </c>
      <c r="AE231" s="7"/>
      <c r="AF231" s="7"/>
      <c r="AG231" s="7"/>
      <c r="AH231" s="7"/>
      <c r="AI231" s="7"/>
      <c r="AJ231" s="7"/>
      <c r="AK231" s="7"/>
      <c r="AL231" s="7"/>
      <c r="AM231" s="7"/>
    </row>
    <row r="232" spans="1:39" ht="24.95" customHeight="1" x14ac:dyDescent="0.25">
      <c r="A232" s="3">
        <v>102013901</v>
      </c>
      <c r="B232" s="4" t="s">
        <v>253</v>
      </c>
      <c r="C232" s="3" t="s">
        <v>25</v>
      </c>
      <c r="D232" s="5">
        <v>8323</v>
      </c>
      <c r="E232" s="5">
        <v>6566</v>
      </c>
      <c r="F232" s="5">
        <v>927</v>
      </c>
      <c r="G232" s="5">
        <v>807</v>
      </c>
      <c r="H232" s="3">
        <v>57</v>
      </c>
      <c r="I232" s="5">
        <v>1920</v>
      </c>
      <c r="J232" s="5">
        <v>112</v>
      </c>
      <c r="K232" s="6">
        <v>44090</v>
      </c>
      <c r="L232" s="6">
        <v>148690</v>
      </c>
      <c r="M232" s="6">
        <v>78826</v>
      </c>
      <c r="N232" s="6">
        <v>101706</v>
      </c>
      <c r="O232" s="6">
        <v>24513</v>
      </c>
      <c r="P232" s="5">
        <v>7626</v>
      </c>
      <c r="Q232" s="5">
        <v>3776</v>
      </c>
      <c r="R232" s="5">
        <v>5659</v>
      </c>
      <c r="S232" s="5">
        <v>3588</v>
      </c>
      <c r="T232" s="5">
        <v>1264</v>
      </c>
      <c r="U232" s="5">
        <v>4826</v>
      </c>
      <c r="V232" s="5">
        <v>596</v>
      </c>
      <c r="W232" s="5">
        <v>110</v>
      </c>
      <c r="X232" s="5">
        <v>88368</v>
      </c>
      <c r="Y232" s="5">
        <v>120887</v>
      </c>
      <c r="Z232" s="5">
        <v>94450</v>
      </c>
      <c r="AA232" s="5">
        <v>97760</v>
      </c>
      <c r="AB232" s="5">
        <v>97810</v>
      </c>
      <c r="AC232" s="5">
        <v>733500</v>
      </c>
      <c r="AD232" s="5">
        <f>VLOOKUP(A232,'[17]INFORME MARZO MED 2022'!$A$5:$H$539,8,0)</f>
        <v>136160</v>
      </c>
      <c r="AE232" s="7"/>
      <c r="AF232" s="7"/>
      <c r="AG232" s="7"/>
      <c r="AH232" s="7"/>
      <c r="AI232" s="7"/>
      <c r="AJ232" s="7"/>
      <c r="AK232" s="7"/>
      <c r="AL232" s="7"/>
      <c r="AM232" s="7"/>
    </row>
    <row r="233" spans="1:39" ht="24.95" customHeight="1" x14ac:dyDescent="0.25">
      <c r="A233" s="3">
        <v>102014001</v>
      </c>
      <c r="B233" s="4" t="s">
        <v>254</v>
      </c>
      <c r="C233" s="3" t="s">
        <v>31</v>
      </c>
      <c r="D233" s="5">
        <v>0</v>
      </c>
      <c r="E233" s="5">
        <v>0</v>
      </c>
      <c r="F233" s="5">
        <v>0</v>
      </c>
      <c r="G233" s="5">
        <v>0</v>
      </c>
      <c r="H233" s="3">
        <v>442</v>
      </c>
      <c r="I233" s="5">
        <v>11190</v>
      </c>
      <c r="J233" s="5">
        <v>22392</v>
      </c>
      <c r="K233" s="6">
        <v>258757</v>
      </c>
      <c r="L233" s="6">
        <v>474206</v>
      </c>
      <c r="M233" s="6">
        <v>256414</v>
      </c>
      <c r="N233" s="6">
        <v>294862</v>
      </c>
      <c r="O233" s="6">
        <v>68768</v>
      </c>
      <c r="P233" s="5">
        <v>48926</v>
      </c>
      <c r="Q233" s="5">
        <v>48826</v>
      </c>
      <c r="R233" s="5">
        <v>73099</v>
      </c>
      <c r="S233" s="5">
        <v>96542</v>
      </c>
      <c r="T233" s="5">
        <v>47422</v>
      </c>
      <c r="U233" s="5">
        <v>67776</v>
      </c>
      <c r="V233" s="5">
        <v>67176</v>
      </c>
      <c r="W233" s="5">
        <v>80118</v>
      </c>
      <c r="X233" s="5">
        <v>51726</v>
      </c>
      <c r="Y233" s="5">
        <v>51626</v>
      </c>
      <c r="Z233" s="5">
        <v>59476</v>
      </c>
      <c r="AA233" s="5">
        <v>59186</v>
      </c>
      <c r="AB233" s="5">
        <v>59166</v>
      </c>
      <c r="AC233" s="5">
        <v>35914</v>
      </c>
      <c r="AD233" s="5">
        <f>VLOOKUP(A233,'[17]INFORME MARZO MED 2022'!$A$5:$H$539,8,0)</f>
        <v>6724</v>
      </c>
      <c r="AE233" s="7"/>
      <c r="AF233" s="7"/>
      <c r="AG233" s="7"/>
      <c r="AH233" s="7"/>
      <c r="AI233" s="7"/>
      <c r="AJ233" s="7"/>
      <c r="AK233" s="7"/>
      <c r="AL233" s="7"/>
      <c r="AM233" s="7"/>
    </row>
    <row r="234" spans="1:39" ht="24.95" customHeight="1" x14ac:dyDescent="0.25">
      <c r="A234" s="3">
        <v>102014101</v>
      </c>
      <c r="B234" s="4" t="s">
        <v>255</v>
      </c>
      <c r="C234" s="3" t="s">
        <v>25</v>
      </c>
      <c r="D234" s="5">
        <v>202123</v>
      </c>
      <c r="E234" s="5">
        <v>67500</v>
      </c>
      <c r="F234" s="5">
        <v>0</v>
      </c>
      <c r="G234" s="5">
        <v>0</v>
      </c>
      <c r="H234" s="3">
        <v>0</v>
      </c>
      <c r="I234" s="5">
        <v>57726</v>
      </c>
      <c r="J234" s="5">
        <v>90574</v>
      </c>
      <c r="K234" s="6">
        <v>172580</v>
      </c>
      <c r="L234" s="6">
        <v>579587</v>
      </c>
      <c r="M234" s="6">
        <v>374680</v>
      </c>
      <c r="N234" s="6">
        <v>363872</v>
      </c>
      <c r="O234" s="6">
        <v>74352</v>
      </c>
      <c r="P234" s="5">
        <v>123036</v>
      </c>
      <c r="Q234" s="5">
        <v>110294</v>
      </c>
      <c r="R234" s="5">
        <v>148519</v>
      </c>
      <c r="S234" s="5">
        <v>232878</v>
      </c>
      <c r="T234" s="5">
        <v>169908</v>
      </c>
      <c r="U234" s="5">
        <v>233152</v>
      </c>
      <c r="V234" s="5">
        <v>240774</v>
      </c>
      <c r="W234" s="5">
        <v>178264</v>
      </c>
      <c r="X234" s="5">
        <v>86528</v>
      </c>
      <c r="Y234" s="5">
        <v>50678</v>
      </c>
      <c r="Z234" s="5">
        <v>147308</v>
      </c>
      <c r="AA234" s="5">
        <v>206748</v>
      </c>
      <c r="AB234" s="5">
        <v>185047</v>
      </c>
      <c r="AC234" s="5">
        <v>63523</v>
      </c>
      <c r="AD234" s="5">
        <f>VLOOKUP(A234,'[17]INFORME MARZO MED 2022'!$A$5:$H$539,8,0)</f>
        <v>35920</v>
      </c>
      <c r="AE234" s="7"/>
      <c r="AF234" s="7"/>
      <c r="AG234" s="7"/>
      <c r="AH234" s="7"/>
      <c r="AI234" s="7"/>
      <c r="AJ234" s="7"/>
      <c r="AK234" s="7"/>
      <c r="AL234" s="7"/>
      <c r="AM234" s="7"/>
    </row>
    <row r="235" spans="1:39" ht="24.95" customHeight="1" x14ac:dyDescent="0.25">
      <c r="A235" s="3">
        <v>102014501</v>
      </c>
      <c r="B235" s="4" t="s">
        <v>256</v>
      </c>
      <c r="C235" s="3" t="s">
        <v>25</v>
      </c>
      <c r="D235" s="5">
        <v>0</v>
      </c>
      <c r="E235" s="5">
        <v>0</v>
      </c>
      <c r="F235" s="5">
        <v>0</v>
      </c>
      <c r="G235" s="5">
        <v>0</v>
      </c>
      <c r="H235" s="3">
        <v>0</v>
      </c>
      <c r="I235" s="5">
        <v>0</v>
      </c>
      <c r="J235" s="5">
        <v>0</v>
      </c>
      <c r="K235" s="6">
        <v>0</v>
      </c>
      <c r="L235" s="6">
        <v>0</v>
      </c>
      <c r="M235" s="6">
        <v>0</v>
      </c>
      <c r="N235" s="6">
        <v>0</v>
      </c>
      <c r="O235" s="6">
        <v>0</v>
      </c>
      <c r="P235" s="5">
        <v>0</v>
      </c>
      <c r="Q235" s="5">
        <v>0</v>
      </c>
      <c r="R235" s="5">
        <v>0</v>
      </c>
      <c r="S235" s="5">
        <v>0</v>
      </c>
      <c r="T235" s="5">
        <v>0</v>
      </c>
      <c r="U235" s="5">
        <v>0</v>
      </c>
      <c r="V235" s="5">
        <v>0</v>
      </c>
      <c r="W235" s="5">
        <v>0</v>
      </c>
      <c r="X235" s="5">
        <v>0</v>
      </c>
      <c r="Y235" s="5">
        <v>0</v>
      </c>
      <c r="Z235" s="5">
        <v>13343</v>
      </c>
      <c r="AA235" s="5">
        <v>20064</v>
      </c>
      <c r="AB235" s="5">
        <v>20064</v>
      </c>
      <c r="AC235" s="5">
        <v>12872</v>
      </c>
      <c r="AD235" s="5">
        <f>VLOOKUP(A235,'[17]INFORME MARZO MED 2022'!$A$5:$H$539,8,0)</f>
        <v>12772</v>
      </c>
      <c r="AE235" s="7"/>
      <c r="AF235" s="7"/>
      <c r="AG235" s="7"/>
      <c r="AH235" s="7"/>
      <c r="AI235" s="7"/>
      <c r="AJ235" s="7"/>
      <c r="AK235" s="7"/>
      <c r="AL235" s="7"/>
      <c r="AM235" s="7"/>
    </row>
    <row r="236" spans="1:39" ht="24.95" customHeight="1" x14ac:dyDescent="0.25">
      <c r="A236" s="3">
        <v>102014701</v>
      </c>
      <c r="B236" s="4" t="s">
        <v>257</v>
      </c>
      <c r="C236" s="3" t="s">
        <v>25</v>
      </c>
      <c r="D236" s="5">
        <v>11534</v>
      </c>
      <c r="E236" s="5">
        <v>0</v>
      </c>
      <c r="F236" s="5">
        <v>41000</v>
      </c>
      <c r="G236" s="5">
        <v>81555</v>
      </c>
      <c r="H236" s="3">
        <v>0</v>
      </c>
      <c r="I236" s="5">
        <v>44308</v>
      </c>
      <c r="J236" s="5">
        <v>132884</v>
      </c>
      <c r="K236" s="6">
        <v>184940</v>
      </c>
      <c r="L236" s="6">
        <v>247582</v>
      </c>
      <c r="M236" s="6">
        <v>130077</v>
      </c>
      <c r="N236" s="6">
        <v>221270</v>
      </c>
      <c r="O236" s="6">
        <v>57495</v>
      </c>
      <c r="P236" s="5">
        <v>125994</v>
      </c>
      <c r="Q236" s="5">
        <v>206050</v>
      </c>
      <c r="R236" s="5">
        <v>250495</v>
      </c>
      <c r="S236" s="5">
        <v>403121</v>
      </c>
      <c r="T236" s="5">
        <v>309059</v>
      </c>
      <c r="U236" s="5">
        <v>455442</v>
      </c>
      <c r="V236" s="5">
        <v>408922</v>
      </c>
      <c r="W236" s="5">
        <v>494987</v>
      </c>
      <c r="X236" s="5">
        <v>372816</v>
      </c>
      <c r="Y236" s="5">
        <v>342996</v>
      </c>
      <c r="Z236" s="5">
        <v>368524</v>
      </c>
      <c r="AA236" s="5">
        <v>384032</v>
      </c>
      <c r="AB236" s="5">
        <v>364937</v>
      </c>
      <c r="AC236" s="5">
        <v>161188</v>
      </c>
      <c r="AD236" s="5">
        <f>VLOOKUP(A236,'[17]INFORME MARZO MED 2022'!$A$5:$H$539,8,0)</f>
        <v>147453</v>
      </c>
      <c r="AE236" s="7"/>
      <c r="AF236" s="7"/>
      <c r="AG236" s="7"/>
      <c r="AH236" s="7"/>
      <c r="AI236" s="7"/>
      <c r="AJ236" s="7"/>
      <c r="AK236" s="7"/>
      <c r="AL236" s="7"/>
      <c r="AM236" s="7"/>
    </row>
    <row r="237" spans="1:39" ht="24.95" customHeight="1" x14ac:dyDescent="0.25">
      <c r="A237" s="3">
        <v>102014901</v>
      </c>
      <c r="B237" s="4" t="s">
        <v>258</v>
      </c>
      <c r="C237" s="3" t="s">
        <v>25</v>
      </c>
      <c r="D237" s="5">
        <v>98000</v>
      </c>
      <c r="E237" s="5">
        <v>53872</v>
      </c>
      <c r="F237" s="5">
        <v>10503</v>
      </c>
      <c r="G237" s="5">
        <v>10303</v>
      </c>
      <c r="H237" s="3">
        <v>71489</v>
      </c>
      <c r="I237" s="5">
        <v>19775</v>
      </c>
      <c r="J237" s="5">
        <v>40989</v>
      </c>
      <c r="K237" s="6">
        <v>34186</v>
      </c>
      <c r="L237" s="6">
        <v>51810</v>
      </c>
      <c r="M237" s="6">
        <v>29486</v>
      </c>
      <c r="N237" s="6">
        <v>35848</v>
      </c>
      <c r="O237" s="6">
        <v>8662</v>
      </c>
      <c r="P237" s="5">
        <v>100703</v>
      </c>
      <c r="Q237" s="5">
        <v>79878</v>
      </c>
      <c r="R237" s="5">
        <v>94109</v>
      </c>
      <c r="S237" s="5">
        <v>115659</v>
      </c>
      <c r="T237" s="5">
        <v>63306</v>
      </c>
      <c r="U237" s="5">
        <v>90343</v>
      </c>
      <c r="V237" s="5">
        <v>116037</v>
      </c>
      <c r="W237" s="5">
        <v>55689</v>
      </c>
      <c r="X237" s="5">
        <v>274117</v>
      </c>
      <c r="Y237" s="5">
        <v>115980</v>
      </c>
      <c r="Z237" s="5">
        <v>149253</v>
      </c>
      <c r="AA237" s="5">
        <v>58557</v>
      </c>
      <c r="AB237" s="5">
        <v>4110</v>
      </c>
      <c r="AC237" s="5">
        <v>62240</v>
      </c>
      <c r="AD237" s="5">
        <f>VLOOKUP(A237,'[17]INFORME MARZO MED 2022'!$A$5:$H$539,8,0)</f>
        <v>5776</v>
      </c>
      <c r="AE237" s="7"/>
      <c r="AF237" s="7"/>
      <c r="AG237" s="7"/>
      <c r="AH237" s="7"/>
      <c r="AI237" s="7"/>
      <c r="AJ237" s="7"/>
      <c r="AK237" s="7"/>
      <c r="AL237" s="7"/>
      <c r="AM237" s="7"/>
    </row>
    <row r="238" spans="1:39" ht="24.95" customHeight="1" x14ac:dyDescent="0.25">
      <c r="A238" s="3">
        <v>102016401</v>
      </c>
      <c r="B238" s="4" t="s">
        <v>259</v>
      </c>
      <c r="C238" s="3" t="s">
        <v>25</v>
      </c>
      <c r="D238" s="5">
        <v>1746</v>
      </c>
      <c r="E238" s="5">
        <v>2431</v>
      </c>
      <c r="F238" s="5">
        <v>726</v>
      </c>
      <c r="G238" s="5">
        <v>726</v>
      </c>
      <c r="H238" s="3">
        <v>9778</v>
      </c>
      <c r="I238" s="5">
        <v>4078</v>
      </c>
      <c r="J238" s="5">
        <v>15938</v>
      </c>
      <c r="K238" s="6">
        <v>354702</v>
      </c>
      <c r="L238" s="6">
        <v>541176</v>
      </c>
      <c r="M238" s="6">
        <v>294794</v>
      </c>
      <c r="N238" s="6">
        <v>321639</v>
      </c>
      <c r="O238" s="6">
        <v>75358</v>
      </c>
      <c r="P238" s="5">
        <v>17324</v>
      </c>
      <c r="Q238" s="5">
        <v>17144</v>
      </c>
      <c r="R238" s="5">
        <v>26473</v>
      </c>
      <c r="S238" s="5">
        <v>44619</v>
      </c>
      <c r="T238" s="5">
        <v>35402</v>
      </c>
      <c r="U238" s="5">
        <v>51147</v>
      </c>
      <c r="V238" s="5">
        <v>47664</v>
      </c>
      <c r="W238" s="5">
        <v>61520</v>
      </c>
      <c r="X238" s="5">
        <v>42870</v>
      </c>
      <c r="Y238" s="5">
        <v>32718</v>
      </c>
      <c r="Z238" s="5">
        <v>17357</v>
      </c>
      <c r="AA238" s="5">
        <v>15435</v>
      </c>
      <c r="AB238" s="5">
        <v>13335</v>
      </c>
      <c r="AC238" s="5">
        <v>2595</v>
      </c>
      <c r="AD238" s="5">
        <f>VLOOKUP(A238,'[17]INFORME MARZO MED 2022'!$A$5:$H$539,8,0)</f>
        <v>1478</v>
      </c>
      <c r="AE238" s="7"/>
      <c r="AF238" s="7"/>
      <c r="AG238" s="7"/>
      <c r="AH238" s="7"/>
      <c r="AI238" s="7"/>
      <c r="AJ238" s="7"/>
      <c r="AK238" s="7"/>
      <c r="AL238" s="7"/>
      <c r="AM238" s="7"/>
    </row>
    <row r="239" spans="1:39" ht="36" x14ac:dyDescent="0.25">
      <c r="A239" s="3">
        <v>102017101</v>
      </c>
      <c r="B239" s="4" t="s">
        <v>260</v>
      </c>
      <c r="C239" s="3" t="s">
        <v>25</v>
      </c>
      <c r="D239" s="5">
        <v>68701</v>
      </c>
      <c r="E239" s="5">
        <v>55935</v>
      </c>
      <c r="F239" s="5">
        <v>126562</v>
      </c>
      <c r="G239" s="5">
        <v>126422</v>
      </c>
      <c r="H239" s="3">
        <v>8321</v>
      </c>
      <c r="I239" s="5">
        <v>127884</v>
      </c>
      <c r="J239" s="5">
        <v>0</v>
      </c>
      <c r="K239" s="6">
        <v>257286</v>
      </c>
      <c r="L239" s="6">
        <v>500375</v>
      </c>
      <c r="M239" s="6">
        <v>244924</v>
      </c>
      <c r="N239" s="6">
        <v>193624</v>
      </c>
      <c r="O239" s="6">
        <v>26340</v>
      </c>
      <c r="P239" s="5">
        <v>149117</v>
      </c>
      <c r="Q239" s="5">
        <v>143647</v>
      </c>
      <c r="R239" s="5">
        <v>220697</v>
      </c>
      <c r="S239" s="5">
        <v>163783</v>
      </c>
      <c r="T239" s="5">
        <v>47</v>
      </c>
      <c r="U239" s="5">
        <v>0</v>
      </c>
      <c r="V239" s="5">
        <v>0</v>
      </c>
      <c r="W239" s="5">
        <v>22143</v>
      </c>
      <c r="X239" s="5">
        <v>22350</v>
      </c>
      <c r="Y239" s="5">
        <v>9000</v>
      </c>
      <c r="Z239" s="5">
        <v>66245</v>
      </c>
      <c r="AA239" s="5">
        <v>129990</v>
      </c>
      <c r="AB239" s="5">
        <v>222895</v>
      </c>
      <c r="AC239" s="5">
        <v>144845</v>
      </c>
      <c r="AD239" s="5">
        <f>VLOOKUP(A239,'[17]INFORME MARZO MED 2022'!$A$5:$H$539,8,0)</f>
        <v>88496</v>
      </c>
      <c r="AE239" s="7"/>
      <c r="AF239" s="7"/>
      <c r="AG239" s="7"/>
      <c r="AH239" s="7"/>
      <c r="AI239" s="7"/>
      <c r="AJ239" s="7"/>
      <c r="AK239" s="7"/>
      <c r="AL239" s="7"/>
      <c r="AM239" s="7"/>
    </row>
    <row r="240" spans="1:39" ht="24.95" customHeight="1" x14ac:dyDescent="0.25">
      <c r="A240" s="3">
        <v>102017401</v>
      </c>
      <c r="B240" s="4" t="s">
        <v>261</v>
      </c>
      <c r="C240" s="3" t="s">
        <v>25</v>
      </c>
      <c r="D240" s="5">
        <v>39127</v>
      </c>
      <c r="E240" s="5">
        <v>95875</v>
      </c>
      <c r="F240" s="5">
        <v>43149</v>
      </c>
      <c r="G240" s="5">
        <v>125826</v>
      </c>
      <c r="H240" s="3">
        <v>124005</v>
      </c>
      <c r="I240" s="5">
        <v>143320</v>
      </c>
      <c r="J240" s="5">
        <v>13309</v>
      </c>
      <c r="K240" s="6">
        <v>304592</v>
      </c>
      <c r="L240" s="6">
        <v>508535</v>
      </c>
      <c r="M240" s="6">
        <v>279530</v>
      </c>
      <c r="N240" s="6">
        <v>487040</v>
      </c>
      <c r="O240" s="6">
        <v>137229</v>
      </c>
      <c r="P240" s="5">
        <v>20930</v>
      </c>
      <c r="Q240" s="5">
        <v>86919</v>
      </c>
      <c r="R240" s="5">
        <v>71881</v>
      </c>
      <c r="S240" s="5">
        <v>35785</v>
      </c>
      <c r="T240" s="5">
        <v>2767</v>
      </c>
      <c r="U240" s="5">
        <v>35358</v>
      </c>
      <c r="V240" s="5">
        <v>59380</v>
      </c>
      <c r="W240" s="5">
        <v>471554</v>
      </c>
      <c r="X240" s="5">
        <v>367578</v>
      </c>
      <c r="Y240" s="5">
        <v>246030</v>
      </c>
      <c r="Z240" s="5">
        <v>38548</v>
      </c>
      <c r="AA240" s="5">
        <v>7704</v>
      </c>
      <c r="AB240" s="5">
        <v>23052</v>
      </c>
      <c r="AC240" s="5">
        <v>85818</v>
      </c>
      <c r="AD240" s="5">
        <f>VLOOKUP(A240,'[17]INFORME MARZO MED 2022'!$A$5:$H$539,8,0)</f>
        <v>171997</v>
      </c>
      <c r="AE240" s="7"/>
      <c r="AF240" s="7"/>
      <c r="AG240" s="7"/>
      <c r="AH240" s="7"/>
      <c r="AI240" s="7"/>
      <c r="AJ240" s="7"/>
      <c r="AK240" s="7"/>
      <c r="AL240" s="7"/>
      <c r="AM240" s="7"/>
    </row>
    <row r="241" spans="1:39" ht="24.95" customHeight="1" x14ac:dyDescent="0.25">
      <c r="A241" s="3">
        <v>102017602</v>
      </c>
      <c r="B241" s="4" t="s">
        <v>262</v>
      </c>
      <c r="C241" s="3" t="s">
        <v>25</v>
      </c>
      <c r="D241" s="5">
        <v>13400</v>
      </c>
      <c r="E241" s="5">
        <v>65484</v>
      </c>
      <c r="F241" s="5">
        <v>51166</v>
      </c>
      <c r="G241" s="5">
        <v>52414</v>
      </c>
      <c r="H241" s="3">
        <v>169166</v>
      </c>
      <c r="I241" s="5">
        <v>83990</v>
      </c>
      <c r="J241" s="5">
        <v>40153</v>
      </c>
      <c r="K241" s="6">
        <v>18354</v>
      </c>
      <c r="L241" s="6">
        <v>37425</v>
      </c>
      <c r="M241" s="6">
        <v>18915</v>
      </c>
      <c r="N241" s="6">
        <v>14682</v>
      </c>
      <c r="O241" s="6">
        <v>2670</v>
      </c>
      <c r="P241" s="5">
        <v>152559</v>
      </c>
      <c r="Q241" s="5">
        <v>163062</v>
      </c>
      <c r="R241" s="5">
        <v>175239</v>
      </c>
      <c r="S241" s="5">
        <v>132564</v>
      </c>
      <c r="T241" s="5">
        <v>21296</v>
      </c>
      <c r="U241" s="5">
        <v>154089</v>
      </c>
      <c r="V241" s="5">
        <v>114622</v>
      </c>
      <c r="W241" s="5">
        <v>59268</v>
      </c>
      <c r="X241" s="5">
        <v>17100</v>
      </c>
      <c r="Y241" s="5">
        <v>2786</v>
      </c>
      <c r="Z241" s="5">
        <v>526</v>
      </c>
      <c r="AA241" s="5">
        <v>9636</v>
      </c>
      <c r="AB241" s="5">
        <v>58584</v>
      </c>
      <c r="AC241" s="5">
        <v>121669</v>
      </c>
      <c r="AD241" s="5">
        <f>VLOOKUP(A241,'[17]INFORME MARZO MED 2022'!$A$5:$H$539,8,0)</f>
        <v>92439</v>
      </c>
      <c r="AE241" s="7"/>
      <c r="AF241" s="7"/>
      <c r="AG241" s="7"/>
      <c r="AH241" s="7"/>
      <c r="AI241" s="7"/>
      <c r="AJ241" s="7"/>
      <c r="AK241" s="7"/>
      <c r="AL241" s="7"/>
      <c r="AM241" s="7"/>
    </row>
    <row r="242" spans="1:39" ht="24.95" customHeight="1" x14ac:dyDescent="0.25">
      <c r="A242" s="3">
        <v>102018101</v>
      </c>
      <c r="B242" s="4" t="s">
        <v>263</v>
      </c>
      <c r="C242" s="3" t="s">
        <v>25</v>
      </c>
      <c r="D242" s="5">
        <v>8753</v>
      </c>
      <c r="E242" s="5">
        <v>6983</v>
      </c>
      <c r="F242" s="5">
        <v>12095</v>
      </c>
      <c r="G242" s="5">
        <v>12095</v>
      </c>
      <c r="H242" s="3">
        <v>100894</v>
      </c>
      <c r="I242" s="5">
        <v>10159</v>
      </c>
      <c r="J242" s="5">
        <v>29316</v>
      </c>
      <c r="K242" s="6">
        <v>82498</v>
      </c>
      <c r="L242" s="6">
        <v>123002</v>
      </c>
      <c r="M242" s="6">
        <v>59970</v>
      </c>
      <c r="N242" s="6">
        <v>101229</v>
      </c>
      <c r="O242" s="6">
        <v>22394</v>
      </c>
      <c r="P242" s="5">
        <v>2820</v>
      </c>
      <c r="Q242" s="5">
        <v>819</v>
      </c>
      <c r="R242" s="5">
        <v>301</v>
      </c>
      <c r="S242" s="5">
        <v>12</v>
      </c>
      <c r="T242" s="5">
        <v>1</v>
      </c>
      <c r="U242" s="5">
        <v>0</v>
      </c>
      <c r="V242" s="5">
        <v>87824</v>
      </c>
      <c r="W242" s="5">
        <v>107474</v>
      </c>
      <c r="X242" s="5">
        <v>75257</v>
      </c>
      <c r="Y242" s="5">
        <v>80894</v>
      </c>
      <c r="Z242" s="5">
        <v>185301</v>
      </c>
      <c r="AA242" s="5">
        <v>182248</v>
      </c>
      <c r="AB242" s="5">
        <v>176304</v>
      </c>
      <c r="AC242" s="5">
        <v>109732</v>
      </c>
      <c r="AD242" s="5">
        <f>VLOOKUP(A242,'[17]INFORME MARZO MED 2022'!$A$5:$H$539,8,0)</f>
        <v>106366</v>
      </c>
      <c r="AE242" s="7"/>
      <c r="AF242" s="7"/>
      <c r="AG242" s="7"/>
      <c r="AH242" s="7"/>
      <c r="AI242" s="7"/>
      <c r="AJ242" s="7"/>
      <c r="AK242" s="7"/>
      <c r="AL242" s="7"/>
      <c r="AM242" s="7"/>
    </row>
    <row r="243" spans="1:39" ht="24.95" customHeight="1" x14ac:dyDescent="0.25">
      <c r="A243" s="3">
        <v>102019001</v>
      </c>
      <c r="B243" s="4" t="s">
        <v>264</v>
      </c>
      <c r="C243" s="3" t="s">
        <v>25</v>
      </c>
      <c r="D243" s="5">
        <v>0</v>
      </c>
      <c r="E243" s="5">
        <v>0</v>
      </c>
      <c r="F243" s="5">
        <v>0</v>
      </c>
      <c r="G243" s="5">
        <v>0</v>
      </c>
      <c r="H243" s="3">
        <v>0</v>
      </c>
      <c r="I243" s="5">
        <v>0</v>
      </c>
      <c r="J243" s="5">
        <v>0</v>
      </c>
      <c r="K243" s="6">
        <v>0</v>
      </c>
      <c r="L243" s="6">
        <v>0</v>
      </c>
      <c r="M243" s="6">
        <v>0</v>
      </c>
      <c r="N243" s="6">
        <v>0</v>
      </c>
      <c r="O243" s="6">
        <v>0</v>
      </c>
      <c r="P243" s="5">
        <v>0</v>
      </c>
      <c r="Q243" s="5">
        <v>0</v>
      </c>
      <c r="R243" s="5">
        <v>0</v>
      </c>
      <c r="S243" s="5">
        <v>0</v>
      </c>
      <c r="T243" s="5">
        <v>0</v>
      </c>
      <c r="U243" s="5">
        <v>0</v>
      </c>
      <c r="V243" s="5">
        <v>0</v>
      </c>
      <c r="W243" s="5">
        <v>0</v>
      </c>
      <c r="X243" s="5">
        <v>0</v>
      </c>
      <c r="Y243" s="5">
        <v>0</v>
      </c>
      <c r="Z243" s="5">
        <v>890</v>
      </c>
      <c r="AA243" s="5">
        <v>790</v>
      </c>
      <c r="AB243" s="5">
        <v>339</v>
      </c>
      <c r="AC243" s="5">
        <v>9140</v>
      </c>
      <c r="AD243" s="5">
        <f>VLOOKUP(A243,'[17]INFORME MARZO MED 2022'!$A$5:$H$539,8,0)</f>
        <v>37520</v>
      </c>
      <c r="AE243" s="7"/>
      <c r="AF243" s="7"/>
      <c r="AG243" s="7"/>
      <c r="AH243" s="7"/>
      <c r="AI243" s="7"/>
      <c r="AJ243" s="7"/>
      <c r="AK243" s="7"/>
      <c r="AL243" s="7"/>
      <c r="AM243" s="7"/>
    </row>
    <row r="244" spans="1:39" ht="24.95" customHeight="1" x14ac:dyDescent="0.25">
      <c r="A244" s="3">
        <v>102019101</v>
      </c>
      <c r="B244" s="4" t="s">
        <v>265</v>
      </c>
      <c r="C244" s="3" t="s">
        <v>25</v>
      </c>
      <c r="D244" s="5">
        <v>2720</v>
      </c>
      <c r="E244" s="5">
        <v>18615</v>
      </c>
      <c r="F244" s="5">
        <v>14943</v>
      </c>
      <c r="G244" s="5">
        <v>14060</v>
      </c>
      <c r="H244" s="3">
        <v>10764</v>
      </c>
      <c r="I244" s="5">
        <v>33071</v>
      </c>
      <c r="J244" s="5">
        <v>21423</v>
      </c>
      <c r="K244" s="6">
        <v>0</v>
      </c>
      <c r="L244" s="6">
        <v>0</v>
      </c>
      <c r="M244" s="6">
        <v>0</v>
      </c>
      <c r="N244" s="6">
        <v>743706</v>
      </c>
      <c r="O244" s="6">
        <v>250347</v>
      </c>
      <c r="P244" s="5">
        <v>34639</v>
      </c>
      <c r="Q244" s="5">
        <v>29078</v>
      </c>
      <c r="R244" s="5">
        <v>36030</v>
      </c>
      <c r="S244" s="5">
        <v>52962</v>
      </c>
      <c r="T244" s="5">
        <v>40958</v>
      </c>
      <c r="U244" s="5">
        <v>70899</v>
      </c>
      <c r="V244" s="5">
        <v>63899</v>
      </c>
      <c r="W244" s="5">
        <v>69308</v>
      </c>
      <c r="X244" s="5">
        <v>49071</v>
      </c>
      <c r="Y244" s="5">
        <v>44496</v>
      </c>
      <c r="Z244" s="5">
        <v>30210</v>
      </c>
      <c r="AA244" s="5">
        <v>17195</v>
      </c>
      <c r="AB244" s="5">
        <v>15745</v>
      </c>
      <c r="AC244" s="5">
        <v>8393</v>
      </c>
      <c r="AD244" s="5">
        <f>VLOOKUP(A244,'[17]INFORME MARZO MED 2022'!$A$5:$H$539,8,0)</f>
        <v>0</v>
      </c>
      <c r="AE244" s="7"/>
      <c r="AF244" s="7"/>
      <c r="AG244" s="7"/>
      <c r="AH244" s="7"/>
      <c r="AI244" s="7"/>
      <c r="AJ244" s="7"/>
      <c r="AK244" s="7"/>
      <c r="AL244" s="7"/>
      <c r="AM244" s="7"/>
    </row>
    <row r="245" spans="1:39" ht="24.95" customHeight="1" x14ac:dyDescent="0.25">
      <c r="A245" s="3">
        <v>102020101</v>
      </c>
      <c r="B245" s="4" t="s">
        <v>266</v>
      </c>
      <c r="C245" s="3" t="s">
        <v>31</v>
      </c>
      <c r="D245" s="5">
        <v>22028</v>
      </c>
      <c r="E245" s="5">
        <v>20138</v>
      </c>
      <c r="F245" s="5">
        <v>5891</v>
      </c>
      <c r="G245" s="5">
        <v>5374</v>
      </c>
      <c r="H245" s="3">
        <v>12356</v>
      </c>
      <c r="I245" s="5">
        <v>896</v>
      </c>
      <c r="J245" s="5">
        <v>226457</v>
      </c>
      <c r="K245" s="6">
        <v>2005</v>
      </c>
      <c r="L245" s="6">
        <v>3191</v>
      </c>
      <c r="M245" s="6">
        <v>1953</v>
      </c>
      <c r="N245" s="6">
        <v>2371</v>
      </c>
      <c r="O245" s="6">
        <v>590</v>
      </c>
      <c r="P245" s="5">
        <v>481148</v>
      </c>
      <c r="Q245" s="5">
        <v>470002</v>
      </c>
      <c r="R245" s="5">
        <v>697574</v>
      </c>
      <c r="S245" s="5">
        <v>926392</v>
      </c>
      <c r="T245" s="5">
        <v>457988</v>
      </c>
      <c r="U245" s="5">
        <v>683171</v>
      </c>
      <c r="V245" s="5">
        <v>677661</v>
      </c>
      <c r="W245" s="5">
        <v>885848</v>
      </c>
      <c r="X245" s="5">
        <v>642981</v>
      </c>
      <c r="Y245" s="5">
        <v>632276</v>
      </c>
      <c r="Z245" s="5">
        <v>592006</v>
      </c>
      <c r="AA245" s="5">
        <v>620986</v>
      </c>
      <c r="AB245" s="5">
        <v>613046</v>
      </c>
      <c r="AC245" s="5">
        <v>371924</v>
      </c>
      <c r="AD245" s="5">
        <f>VLOOKUP(A245,'[17]INFORME MARZO MED 2022'!$A$5:$H$539,8,0)</f>
        <v>345494</v>
      </c>
      <c r="AE245" s="7"/>
      <c r="AF245" s="7"/>
      <c r="AG245" s="7"/>
      <c r="AH245" s="7"/>
      <c r="AI245" s="7"/>
      <c r="AJ245" s="7"/>
      <c r="AK245" s="7"/>
      <c r="AL245" s="7"/>
      <c r="AM245" s="7"/>
    </row>
    <row r="246" spans="1:39" ht="24.95" customHeight="1" x14ac:dyDescent="0.25">
      <c r="A246" s="3">
        <v>102020401</v>
      </c>
      <c r="B246" s="4" t="s">
        <v>267</v>
      </c>
      <c r="C246" s="3" t="s">
        <v>25</v>
      </c>
      <c r="D246" s="5">
        <v>2407</v>
      </c>
      <c r="E246" s="5">
        <v>2462</v>
      </c>
      <c r="F246" s="5">
        <v>849</v>
      </c>
      <c r="G246" s="5">
        <v>849</v>
      </c>
      <c r="H246" s="3">
        <v>2444</v>
      </c>
      <c r="I246" s="5">
        <v>720</v>
      </c>
      <c r="J246" s="5">
        <v>0</v>
      </c>
      <c r="K246" s="6">
        <v>115342</v>
      </c>
      <c r="L246" s="6">
        <v>172355</v>
      </c>
      <c r="M246" s="6">
        <v>88247</v>
      </c>
      <c r="N246" s="6">
        <v>86066</v>
      </c>
      <c r="O246" s="6">
        <v>16789</v>
      </c>
      <c r="P246" s="5">
        <v>1180</v>
      </c>
      <c r="Q246" s="5">
        <v>0</v>
      </c>
      <c r="R246" s="5">
        <v>0</v>
      </c>
      <c r="S246" s="5">
        <v>0</v>
      </c>
      <c r="T246" s="5">
        <v>0</v>
      </c>
      <c r="U246" s="5">
        <v>0</v>
      </c>
      <c r="V246" s="5">
        <v>0</v>
      </c>
      <c r="W246" s="5">
        <v>0</v>
      </c>
      <c r="X246" s="5">
        <v>0</v>
      </c>
      <c r="Y246" s="5">
        <v>0</v>
      </c>
      <c r="Z246" s="5">
        <v>0</v>
      </c>
      <c r="AA246" s="5">
        <v>0</v>
      </c>
      <c r="AB246" s="5">
        <v>0</v>
      </c>
      <c r="AC246" s="5">
        <v>0</v>
      </c>
      <c r="AD246" s="5">
        <f>VLOOKUP(A246,'[17]INFORME MARZO MED 2022'!$A$5:$H$539,8,0)</f>
        <v>0</v>
      </c>
      <c r="AE246" s="7"/>
      <c r="AF246" s="7"/>
      <c r="AG246" s="7"/>
      <c r="AH246" s="7"/>
      <c r="AI246" s="7"/>
      <c r="AJ246" s="7"/>
      <c r="AK246" s="7"/>
      <c r="AL246" s="7"/>
      <c r="AM246" s="7"/>
    </row>
    <row r="247" spans="1:39" ht="24.95" customHeight="1" x14ac:dyDescent="0.25">
      <c r="A247" s="3">
        <v>102022701</v>
      </c>
      <c r="B247" s="4" t="s">
        <v>268</v>
      </c>
      <c r="C247" s="3" t="s">
        <v>25</v>
      </c>
      <c r="D247" s="5">
        <v>67411</v>
      </c>
      <c r="E247" s="5">
        <v>49521</v>
      </c>
      <c r="F247" s="5">
        <v>39691</v>
      </c>
      <c r="G247" s="5">
        <v>39461</v>
      </c>
      <c r="H247" s="3">
        <v>775</v>
      </c>
      <c r="I247" s="5">
        <v>44719</v>
      </c>
      <c r="J247" s="5">
        <v>24310</v>
      </c>
      <c r="K247" s="6">
        <v>38570</v>
      </c>
      <c r="L247" s="6">
        <v>204968</v>
      </c>
      <c r="M247" s="6">
        <v>197980</v>
      </c>
      <c r="N247" s="6">
        <v>260810</v>
      </c>
      <c r="O247" s="6">
        <v>62285</v>
      </c>
      <c r="P247" s="5">
        <v>19896</v>
      </c>
      <c r="Q247" s="5">
        <v>60868</v>
      </c>
      <c r="R247" s="5">
        <v>75786</v>
      </c>
      <c r="S247" s="5">
        <v>106376</v>
      </c>
      <c r="T247" s="5">
        <v>74720</v>
      </c>
      <c r="U247" s="5">
        <v>85320</v>
      </c>
      <c r="V247" s="5">
        <v>72100</v>
      </c>
      <c r="W247" s="5">
        <v>45020</v>
      </c>
      <c r="X247" s="5">
        <v>4934</v>
      </c>
      <c r="Y247" s="5">
        <v>160</v>
      </c>
      <c r="Z247" s="5">
        <v>65780</v>
      </c>
      <c r="AA247" s="5">
        <v>83260</v>
      </c>
      <c r="AB247" s="5">
        <v>66290</v>
      </c>
      <c r="AC247" s="5">
        <v>4950</v>
      </c>
      <c r="AD247" s="5">
        <f>VLOOKUP(A247,'[17]INFORME MARZO MED 2022'!$A$5:$H$539,8,0)</f>
        <v>30</v>
      </c>
      <c r="AE247" s="7"/>
      <c r="AF247" s="7"/>
      <c r="AG247" s="7"/>
      <c r="AH247" s="7"/>
      <c r="AI247" s="7"/>
      <c r="AJ247" s="7"/>
      <c r="AK247" s="7"/>
      <c r="AL247" s="7"/>
      <c r="AM247" s="7"/>
    </row>
    <row r="248" spans="1:39" ht="24.95" customHeight="1" x14ac:dyDescent="0.25">
      <c r="A248" s="3">
        <v>102023801</v>
      </c>
      <c r="B248" s="4" t="s">
        <v>269</v>
      </c>
      <c r="C248" s="3" t="s">
        <v>25</v>
      </c>
      <c r="D248" s="5">
        <v>23085</v>
      </c>
      <c r="E248" s="5">
        <v>16835</v>
      </c>
      <c r="F248" s="5">
        <v>31840</v>
      </c>
      <c r="G248" s="5">
        <v>31519</v>
      </c>
      <c r="H248" s="3">
        <v>36251</v>
      </c>
      <c r="I248" s="5">
        <v>21378</v>
      </c>
      <c r="J248" s="5">
        <v>29030</v>
      </c>
      <c r="K248" s="6">
        <v>4186</v>
      </c>
      <c r="L248" s="6">
        <v>6385</v>
      </c>
      <c r="M248" s="6">
        <v>15842</v>
      </c>
      <c r="N248" s="6">
        <v>12860</v>
      </c>
      <c r="O248" s="6">
        <v>2814</v>
      </c>
      <c r="P248" s="5">
        <v>121624</v>
      </c>
      <c r="Q248" s="5">
        <v>117878</v>
      </c>
      <c r="R248" s="5">
        <v>165262</v>
      </c>
      <c r="S248" s="5">
        <v>175496</v>
      </c>
      <c r="T248" s="5">
        <v>67515</v>
      </c>
      <c r="U248" s="5">
        <v>95584</v>
      </c>
      <c r="V248" s="5">
        <v>83860</v>
      </c>
      <c r="W248" s="5">
        <v>88200</v>
      </c>
      <c r="X248" s="5">
        <v>53190</v>
      </c>
      <c r="Y248" s="5">
        <v>42660</v>
      </c>
      <c r="Z248" s="5">
        <v>34180</v>
      </c>
      <c r="AA248" s="5">
        <v>25290</v>
      </c>
      <c r="AB248" s="5">
        <v>20440</v>
      </c>
      <c r="AC248" s="5">
        <v>111170</v>
      </c>
      <c r="AD248" s="5">
        <f>VLOOKUP(A248,'[17]INFORME MARZO MED 2022'!$A$5:$H$539,8,0)</f>
        <v>104298</v>
      </c>
      <c r="AE248" s="7"/>
      <c r="AF248" s="7"/>
      <c r="AG248" s="7"/>
      <c r="AH248" s="7"/>
      <c r="AI248" s="7"/>
      <c r="AJ248" s="7"/>
      <c r="AK248" s="7"/>
      <c r="AL248" s="7"/>
      <c r="AM248" s="7"/>
    </row>
    <row r="249" spans="1:39" ht="24.95" customHeight="1" x14ac:dyDescent="0.25">
      <c r="A249" s="3">
        <v>102023901</v>
      </c>
      <c r="B249" s="4" t="s">
        <v>270</v>
      </c>
      <c r="C249" s="3" t="s">
        <v>25</v>
      </c>
      <c r="D249" s="5">
        <v>18178</v>
      </c>
      <c r="E249" s="5">
        <v>17898</v>
      </c>
      <c r="F249" s="5">
        <v>13307</v>
      </c>
      <c r="G249" s="5">
        <v>13307</v>
      </c>
      <c r="H249" s="3">
        <v>31308</v>
      </c>
      <c r="I249" s="5">
        <v>396</v>
      </c>
      <c r="J249" s="5">
        <v>1265</v>
      </c>
      <c r="K249" s="6">
        <v>400</v>
      </c>
      <c r="L249" s="6">
        <v>650</v>
      </c>
      <c r="M249" s="6">
        <v>390</v>
      </c>
      <c r="N249" s="6">
        <v>1150</v>
      </c>
      <c r="O249" s="6">
        <v>300</v>
      </c>
      <c r="P249" s="5">
        <v>5320</v>
      </c>
      <c r="Q249" s="5">
        <v>3932</v>
      </c>
      <c r="R249" s="5">
        <v>4113</v>
      </c>
      <c r="S249" s="5">
        <v>13254</v>
      </c>
      <c r="T249" s="5">
        <v>4488</v>
      </c>
      <c r="U249" s="5">
        <v>4766</v>
      </c>
      <c r="V249" s="5">
        <v>3738</v>
      </c>
      <c r="W249" s="5">
        <v>2037</v>
      </c>
      <c r="X249" s="5">
        <v>965</v>
      </c>
      <c r="Y249" s="5">
        <v>3163</v>
      </c>
      <c r="Z249" s="5">
        <v>1051</v>
      </c>
      <c r="AA249" s="5">
        <v>268</v>
      </c>
      <c r="AB249" s="5">
        <v>239</v>
      </c>
      <c r="AC249" s="5">
        <v>123</v>
      </c>
      <c r="AD249" s="5">
        <f>VLOOKUP(A249,'[17]INFORME MARZO MED 2022'!$A$5:$H$539,8,0)</f>
        <v>84</v>
      </c>
      <c r="AE249" s="7"/>
      <c r="AF249" s="7"/>
      <c r="AG249" s="7"/>
      <c r="AH249" s="7"/>
      <c r="AI249" s="7"/>
      <c r="AJ249" s="7"/>
      <c r="AK249" s="7"/>
      <c r="AL249" s="7"/>
      <c r="AM249" s="7"/>
    </row>
    <row r="250" spans="1:39" ht="24.95" customHeight="1" x14ac:dyDescent="0.25">
      <c r="A250" s="3">
        <v>102025001</v>
      </c>
      <c r="B250" s="4" t="s">
        <v>271</v>
      </c>
      <c r="C250" s="3" t="s">
        <v>25</v>
      </c>
      <c r="D250" s="5">
        <v>385</v>
      </c>
      <c r="E250" s="5">
        <v>375</v>
      </c>
      <c r="F250" s="5">
        <v>170</v>
      </c>
      <c r="G250" s="5">
        <v>170</v>
      </c>
      <c r="H250" s="3">
        <v>1403</v>
      </c>
      <c r="I250" s="5">
        <v>140</v>
      </c>
      <c r="J250" s="5">
        <v>286</v>
      </c>
      <c r="K250" s="6">
        <v>17361</v>
      </c>
      <c r="L250" s="6">
        <v>36970</v>
      </c>
      <c r="M250" s="6">
        <v>21990</v>
      </c>
      <c r="N250" s="6">
        <v>29260</v>
      </c>
      <c r="O250" s="6">
        <v>7310</v>
      </c>
      <c r="P250" s="5">
        <v>560</v>
      </c>
      <c r="Q250" s="5">
        <v>460</v>
      </c>
      <c r="R250" s="5">
        <v>670</v>
      </c>
      <c r="S250" s="5">
        <v>1116</v>
      </c>
      <c r="T250" s="5">
        <v>572</v>
      </c>
      <c r="U250" s="5">
        <v>858</v>
      </c>
      <c r="V250" s="5">
        <v>858</v>
      </c>
      <c r="W250" s="5">
        <v>1144</v>
      </c>
      <c r="X250" s="5">
        <v>858</v>
      </c>
      <c r="Y250" s="5">
        <v>1046</v>
      </c>
      <c r="Z250" s="5">
        <v>987</v>
      </c>
      <c r="AA250" s="5">
        <v>887</v>
      </c>
      <c r="AB250" s="5">
        <v>837</v>
      </c>
      <c r="AC250" s="5">
        <v>508</v>
      </c>
      <c r="AD250" s="5">
        <f>VLOOKUP(A250,'[17]INFORME MARZO MED 2022'!$A$5:$H$539,8,0)</f>
        <v>408</v>
      </c>
      <c r="AE250" s="7"/>
      <c r="AF250" s="7"/>
      <c r="AG250" s="7"/>
      <c r="AH250" s="7"/>
      <c r="AI250" s="7"/>
      <c r="AJ250" s="7"/>
      <c r="AK250" s="7"/>
      <c r="AL250" s="7"/>
      <c r="AM250" s="7"/>
    </row>
    <row r="251" spans="1:39" ht="24.95" customHeight="1" x14ac:dyDescent="0.25">
      <c r="A251" s="3">
        <v>102026001</v>
      </c>
      <c r="B251" s="4" t="s">
        <v>272</v>
      </c>
      <c r="C251" s="3" t="s">
        <v>25</v>
      </c>
      <c r="D251" s="5">
        <v>0</v>
      </c>
      <c r="E251" s="5">
        <v>0</v>
      </c>
      <c r="F251" s="5">
        <v>0</v>
      </c>
      <c r="G251" s="5">
        <v>0</v>
      </c>
      <c r="H251" s="3">
        <v>160</v>
      </c>
      <c r="I251" s="5">
        <v>3195</v>
      </c>
      <c r="J251" s="5">
        <v>12594</v>
      </c>
      <c r="K251" s="6">
        <v>0</v>
      </c>
      <c r="L251" s="6">
        <v>0</v>
      </c>
      <c r="M251" s="6">
        <v>0</v>
      </c>
      <c r="N251" s="6">
        <v>0</v>
      </c>
      <c r="O251" s="6">
        <v>0</v>
      </c>
      <c r="P251" s="5">
        <v>14280</v>
      </c>
      <c r="Q251" s="5">
        <v>14280</v>
      </c>
      <c r="R251" s="5">
        <v>21360</v>
      </c>
      <c r="S251" s="5">
        <v>28374</v>
      </c>
      <c r="T251" s="5">
        <v>25228</v>
      </c>
      <c r="U251" s="5">
        <v>37782</v>
      </c>
      <c r="V251" s="5">
        <v>37782</v>
      </c>
      <c r="W251" s="5">
        <v>49096</v>
      </c>
      <c r="X251" s="5">
        <v>36317</v>
      </c>
      <c r="Y251" s="5">
        <v>35307</v>
      </c>
      <c r="Z251" s="5">
        <v>38211</v>
      </c>
      <c r="AA251" s="5">
        <v>39663</v>
      </c>
      <c r="AB251" s="5">
        <v>39663</v>
      </c>
      <c r="AC251" s="5">
        <v>24962</v>
      </c>
      <c r="AD251" s="5">
        <f>VLOOKUP(A251,'[17]INFORME MARZO MED 2022'!$A$5:$H$539,8,0)</f>
        <v>24962</v>
      </c>
      <c r="AE251" s="7"/>
      <c r="AF251" s="7"/>
      <c r="AG251" s="7"/>
      <c r="AH251" s="7"/>
      <c r="AI251" s="7"/>
      <c r="AJ251" s="7"/>
      <c r="AK251" s="7"/>
      <c r="AL251" s="7"/>
      <c r="AM251" s="7"/>
    </row>
    <row r="252" spans="1:39" ht="24.95" customHeight="1" x14ac:dyDescent="0.25">
      <c r="A252" s="3">
        <v>102026801</v>
      </c>
      <c r="B252" s="4" t="s">
        <v>273</v>
      </c>
      <c r="C252" s="3" t="s">
        <v>31</v>
      </c>
      <c r="D252" s="5">
        <v>354</v>
      </c>
      <c r="E252" s="5">
        <v>0</v>
      </c>
      <c r="F252" s="5">
        <v>31</v>
      </c>
      <c r="G252" s="5">
        <v>28</v>
      </c>
      <c r="H252" s="3">
        <v>0</v>
      </c>
      <c r="I252" s="5">
        <v>0</v>
      </c>
      <c r="J252" s="5">
        <v>0</v>
      </c>
      <c r="K252" s="6">
        <v>62877</v>
      </c>
      <c r="L252" s="6">
        <v>94223</v>
      </c>
      <c r="M252" s="6">
        <v>52073</v>
      </c>
      <c r="N252" s="6">
        <v>51655</v>
      </c>
      <c r="O252" s="6">
        <v>11973</v>
      </c>
      <c r="P252" s="5">
        <v>0</v>
      </c>
      <c r="Q252" s="5">
        <v>0</v>
      </c>
      <c r="R252" s="5">
        <v>0</v>
      </c>
      <c r="S252" s="5">
        <v>0</v>
      </c>
      <c r="T252" s="5">
        <v>0</v>
      </c>
      <c r="U252" s="5">
        <v>0</v>
      </c>
      <c r="V252" s="5">
        <v>0</v>
      </c>
      <c r="W252" s="5">
        <v>0</v>
      </c>
      <c r="X252" s="5">
        <v>0</v>
      </c>
      <c r="Y252" s="5">
        <v>0</v>
      </c>
      <c r="Z252" s="5">
        <v>0</v>
      </c>
      <c r="AA252" s="5">
        <v>0</v>
      </c>
      <c r="AB252" s="5">
        <v>74884</v>
      </c>
      <c r="AC252" s="5">
        <v>29540</v>
      </c>
      <c r="AD252" s="5">
        <f>VLOOKUP(A252,'[17]INFORME MARZO MED 2022'!$A$5:$H$539,8,0)</f>
        <v>32072</v>
      </c>
      <c r="AE252" s="7"/>
      <c r="AF252" s="7"/>
      <c r="AG252" s="7"/>
      <c r="AH252" s="7"/>
      <c r="AI252" s="7"/>
      <c r="AJ252" s="7"/>
      <c r="AK252" s="7"/>
      <c r="AL252" s="7"/>
      <c r="AM252" s="7"/>
    </row>
    <row r="253" spans="1:39" ht="24.95" customHeight="1" x14ac:dyDescent="0.25">
      <c r="A253" s="3">
        <v>102027801</v>
      </c>
      <c r="B253" s="4" t="s">
        <v>274</v>
      </c>
      <c r="C253" s="3" t="s">
        <v>25</v>
      </c>
      <c r="D253" s="5">
        <v>5190</v>
      </c>
      <c r="E253" s="5">
        <v>2585</v>
      </c>
      <c r="F253" s="5">
        <v>13149</v>
      </c>
      <c r="G253" s="5">
        <v>60940</v>
      </c>
      <c r="H253" s="3">
        <v>0</v>
      </c>
      <c r="I253" s="5">
        <v>23174</v>
      </c>
      <c r="J253" s="5">
        <v>12765</v>
      </c>
      <c r="K253" s="6">
        <v>238818</v>
      </c>
      <c r="L253" s="6">
        <v>180060</v>
      </c>
      <c r="M253" s="6">
        <v>35280</v>
      </c>
      <c r="N253" s="6">
        <v>0</v>
      </c>
      <c r="O253" s="6">
        <v>0</v>
      </c>
      <c r="P253" s="5">
        <v>18269</v>
      </c>
      <c r="Q253" s="5">
        <v>13722</v>
      </c>
      <c r="R253" s="5">
        <v>26597</v>
      </c>
      <c r="S253" s="5">
        <v>75320</v>
      </c>
      <c r="T253" s="5">
        <v>33300</v>
      </c>
      <c r="U253" s="5">
        <v>42578</v>
      </c>
      <c r="V253" s="5">
        <v>37828</v>
      </c>
      <c r="W253" s="5">
        <v>34991</v>
      </c>
      <c r="X253" s="5">
        <v>21551</v>
      </c>
      <c r="Y253" s="5">
        <v>14576</v>
      </c>
      <c r="Z253" s="5">
        <v>7910</v>
      </c>
      <c r="AA253" s="5">
        <v>56677</v>
      </c>
      <c r="AB253" s="5">
        <v>60053</v>
      </c>
      <c r="AC253" s="5">
        <v>22272</v>
      </c>
      <c r="AD253" s="5">
        <f>VLOOKUP(A253,'[17]INFORME MARZO MED 2022'!$A$5:$H$539,8,0)</f>
        <v>16084</v>
      </c>
      <c r="AE253" s="7"/>
      <c r="AF253" s="7"/>
      <c r="AG253" s="7"/>
      <c r="AH253" s="7"/>
      <c r="AI253" s="7"/>
      <c r="AJ253" s="7"/>
      <c r="AK253" s="7"/>
      <c r="AL253" s="7"/>
      <c r="AM253" s="7"/>
    </row>
    <row r="254" spans="1:39" ht="24.95" customHeight="1" x14ac:dyDescent="0.25">
      <c r="A254" s="3">
        <v>102030701</v>
      </c>
      <c r="B254" s="4" t="s">
        <v>275</v>
      </c>
      <c r="C254" s="3" t="s">
        <v>25</v>
      </c>
      <c r="D254" s="5">
        <v>17291</v>
      </c>
      <c r="E254" s="5">
        <v>16131</v>
      </c>
      <c r="F254" s="5">
        <v>0</v>
      </c>
      <c r="G254" s="5">
        <v>11260</v>
      </c>
      <c r="H254" s="3">
        <v>23341</v>
      </c>
      <c r="I254" s="5">
        <v>105120</v>
      </c>
      <c r="J254" s="5">
        <v>6</v>
      </c>
      <c r="K254" s="6">
        <v>128793</v>
      </c>
      <c r="L254" s="6">
        <v>380939</v>
      </c>
      <c r="M254" s="6">
        <v>190429</v>
      </c>
      <c r="N254" s="6">
        <v>172243</v>
      </c>
      <c r="O254" s="6">
        <v>22946</v>
      </c>
      <c r="P254" s="5">
        <v>0</v>
      </c>
      <c r="Q254" s="5">
        <v>0</v>
      </c>
      <c r="R254" s="5">
        <v>0</v>
      </c>
      <c r="S254" s="5">
        <v>0</v>
      </c>
      <c r="T254" s="5">
        <v>0</v>
      </c>
      <c r="U254" s="5">
        <v>18</v>
      </c>
      <c r="V254" s="5">
        <v>18</v>
      </c>
      <c r="W254" s="5">
        <v>18</v>
      </c>
      <c r="X254" s="5">
        <v>18</v>
      </c>
      <c r="Y254" s="5">
        <v>548518</v>
      </c>
      <c r="Z254" s="5">
        <v>361172</v>
      </c>
      <c r="AA254" s="5">
        <v>638742</v>
      </c>
      <c r="AB254" s="5">
        <v>638742</v>
      </c>
      <c r="AC254" s="5">
        <v>485688</v>
      </c>
      <c r="AD254" s="5">
        <f>VLOOKUP(A254,'[17]INFORME MARZO MED 2022'!$A$5:$H$539,8,0)</f>
        <v>498338</v>
      </c>
      <c r="AE254" s="7"/>
      <c r="AF254" s="7"/>
      <c r="AG254" s="7"/>
      <c r="AH254" s="7"/>
      <c r="AI254" s="7"/>
      <c r="AJ254" s="7"/>
      <c r="AK254" s="7"/>
      <c r="AL254" s="7"/>
      <c r="AM254" s="7"/>
    </row>
    <row r="255" spans="1:39" ht="24.95" customHeight="1" x14ac:dyDescent="0.25">
      <c r="A255" s="3">
        <v>102031702</v>
      </c>
      <c r="B255" s="4" t="s">
        <v>276</v>
      </c>
      <c r="C255" s="3" t="s">
        <v>25</v>
      </c>
      <c r="D255" s="5">
        <v>24741</v>
      </c>
      <c r="E255" s="5">
        <v>15654</v>
      </c>
      <c r="F255" s="5">
        <v>84364</v>
      </c>
      <c r="G255" s="5">
        <v>83264</v>
      </c>
      <c r="H255" s="3">
        <v>42315</v>
      </c>
      <c r="I255" s="5">
        <v>45165</v>
      </c>
      <c r="J255" s="5">
        <v>64593</v>
      </c>
      <c r="K255" s="6">
        <v>5052</v>
      </c>
      <c r="L255" s="6">
        <v>4136</v>
      </c>
      <c r="M255" s="6">
        <v>200</v>
      </c>
      <c r="N255" s="6">
        <v>150</v>
      </c>
      <c r="O255" s="6">
        <v>0</v>
      </c>
      <c r="P255" s="5">
        <v>18367</v>
      </c>
      <c r="Q255" s="5">
        <v>10566</v>
      </c>
      <c r="R255" s="5">
        <v>3261</v>
      </c>
      <c r="S255" s="5">
        <v>127768</v>
      </c>
      <c r="T255" s="5">
        <v>198096</v>
      </c>
      <c r="U255" s="5">
        <v>192954</v>
      </c>
      <c r="V255" s="5">
        <v>191784</v>
      </c>
      <c r="W255" s="5">
        <v>200672</v>
      </c>
      <c r="X255" s="5">
        <v>139699</v>
      </c>
      <c r="Y255" s="5">
        <v>155994</v>
      </c>
      <c r="Z255" s="5">
        <v>310651</v>
      </c>
      <c r="AA255" s="5">
        <v>440406</v>
      </c>
      <c r="AB255" s="5">
        <v>412558</v>
      </c>
      <c r="AC255" s="5">
        <v>209122</v>
      </c>
      <c r="AD255" s="5">
        <f>VLOOKUP(A255,'[17]INFORME MARZO MED 2022'!$A$5:$H$539,8,0)</f>
        <v>331100</v>
      </c>
      <c r="AE255" s="7"/>
      <c r="AF255" s="7"/>
      <c r="AG255" s="7"/>
      <c r="AH255" s="7"/>
      <c r="AI255" s="7"/>
      <c r="AJ255" s="7"/>
      <c r="AK255" s="7"/>
      <c r="AL255" s="7"/>
      <c r="AM255" s="7"/>
    </row>
    <row r="256" spans="1:39" ht="24.95" customHeight="1" x14ac:dyDescent="0.25">
      <c r="A256" s="3">
        <v>102032401</v>
      </c>
      <c r="B256" s="4" t="s">
        <v>277</v>
      </c>
      <c r="C256" s="3" t="s">
        <v>25</v>
      </c>
      <c r="D256" s="5">
        <v>7199</v>
      </c>
      <c r="E256" s="5">
        <v>5583</v>
      </c>
      <c r="F256" s="5">
        <v>3146</v>
      </c>
      <c r="G256" s="5">
        <v>4783</v>
      </c>
      <c r="H256" s="3">
        <v>51139</v>
      </c>
      <c r="I256" s="5">
        <v>3838</v>
      </c>
      <c r="J256" s="5">
        <v>217</v>
      </c>
      <c r="K256" s="6">
        <v>161362</v>
      </c>
      <c r="L256" s="6">
        <v>260804</v>
      </c>
      <c r="M256" s="6">
        <v>149704</v>
      </c>
      <c r="N256" s="6">
        <v>185216</v>
      </c>
      <c r="O256" s="6">
        <v>45212</v>
      </c>
      <c r="P256" s="5">
        <v>3372</v>
      </c>
      <c r="Q256" s="5">
        <v>3459</v>
      </c>
      <c r="R256" s="5">
        <v>9799</v>
      </c>
      <c r="S256" s="5">
        <v>12933</v>
      </c>
      <c r="T256" s="5">
        <v>3624</v>
      </c>
      <c r="U256" s="5">
        <v>1241</v>
      </c>
      <c r="V256" s="5">
        <v>434</v>
      </c>
      <c r="W256" s="5">
        <v>0</v>
      </c>
      <c r="X256" s="5">
        <v>0</v>
      </c>
      <c r="Y256" s="5">
        <v>0</v>
      </c>
      <c r="Z256" s="5">
        <v>10</v>
      </c>
      <c r="AA256" s="5">
        <v>0</v>
      </c>
      <c r="AB256" s="5">
        <v>0</v>
      </c>
      <c r="AC256" s="5">
        <v>0</v>
      </c>
      <c r="AD256" s="5">
        <f>VLOOKUP(A256,'[17]INFORME MARZO MED 2022'!$A$5:$H$539,8,0)</f>
        <v>0</v>
      </c>
      <c r="AE256" s="7"/>
      <c r="AF256" s="7"/>
      <c r="AG256" s="7"/>
      <c r="AH256" s="7"/>
      <c r="AI256" s="7"/>
      <c r="AJ256" s="7"/>
      <c r="AK256" s="7"/>
      <c r="AL256" s="7"/>
      <c r="AM256" s="7"/>
    </row>
    <row r="257" spans="1:39" ht="24.95" customHeight="1" x14ac:dyDescent="0.25">
      <c r="A257" s="3">
        <v>102033301</v>
      </c>
      <c r="B257" s="4" t="s">
        <v>278</v>
      </c>
      <c r="C257" s="3" t="s">
        <v>25</v>
      </c>
      <c r="D257" s="5">
        <v>0</v>
      </c>
      <c r="E257" s="5">
        <v>0</v>
      </c>
      <c r="F257" s="5">
        <v>0</v>
      </c>
      <c r="G257" s="5">
        <v>0</v>
      </c>
      <c r="H257" s="3">
        <v>4148</v>
      </c>
      <c r="I257" s="5">
        <v>9016</v>
      </c>
      <c r="J257" s="5">
        <v>32905</v>
      </c>
      <c r="K257" s="6">
        <v>6115</v>
      </c>
      <c r="L257" s="6">
        <v>8879</v>
      </c>
      <c r="M257" s="6">
        <v>3592</v>
      </c>
      <c r="N257" s="6">
        <v>2109</v>
      </c>
      <c r="O257" s="6">
        <v>267</v>
      </c>
      <c r="P257" s="5">
        <v>88242</v>
      </c>
      <c r="Q257" s="5">
        <v>83878</v>
      </c>
      <c r="R257" s="5">
        <v>119686</v>
      </c>
      <c r="S257" s="5">
        <v>156030</v>
      </c>
      <c r="T257" s="5">
        <v>76348</v>
      </c>
      <c r="U257" s="5">
        <v>105339</v>
      </c>
      <c r="V257" s="5">
        <v>98415</v>
      </c>
      <c r="W257" s="5">
        <v>116446</v>
      </c>
      <c r="X257" s="5">
        <v>68034</v>
      </c>
      <c r="Y257" s="5">
        <v>68034</v>
      </c>
      <c r="Z257" s="5">
        <v>4871</v>
      </c>
      <c r="AA257" s="5">
        <v>12202</v>
      </c>
      <c r="AB257" s="5">
        <v>26029</v>
      </c>
      <c r="AC257" s="5">
        <v>14106</v>
      </c>
      <c r="AD257" s="5">
        <f>VLOOKUP(A257,'[17]INFORME MARZO MED 2022'!$A$5:$H$539,8,0)</f>
        <v>11486</v>
      </c>
      <c r="AE257" s="7"/>
      <c r="AF257" s="7"/>
      <c r="AG257" s="7"/>
      <c r="AH257" s="7"/>
      <c r="AI257" s="7"/>
      <c r="AJ257" s="7"/>
      <c r="AK257" s="7"/>
      <c r="AL257" s="7"/>
      <c r="AM257" s="7"/>
    </row>
    <row r="258" spans="1:39" ht="24.95" customHeight="1" x14ac:dyDescent="0.25">
      <c r="A258" s="3">
        <v>102037201</v>
      </c>
      <c r="B258" s="4" t="s">
        <v>279</v>
      </c>
      <c r="C258" s="3" t="s">
        <v>25</v>
      </c>
      <c r="D258" s="5">
        <v>367</v>
      </c>
      <c r="E258" s="5">
        <v>0</v>
      </c>
      <c r="F258" s="5">
        <v>0</v>
      </c>
      <c r="G258" s="5">
        <v>0</v>
      </c>
      <c r="H258" s="3">
        <v>10150</v>
      </c>
      <c r="I258" s="5">
        <v>600</v>
      </c>
      <c r="J258" s="5">
        <v>121</v>
      </c>
      <c r="K258" s="6">
        <v>3945</v>
      </c>
      <c r="L258" s="6">
        <v>5668</v>
      </c>
      <c r="M258" s="6">
        <v>3128</v>
      </c>
      <c r="N258" s="6">
        <v>2940</v>
      </c>
      <c r="O258" s="6">
        <v>390</v>
      </c>
      <c r="P258" s="5">
        <v>524</v>
      </c>
      <c r="Q258" s="5">
        <v>240</v>
      </c>
      <c r="R258" s="5">
        <v>295</v>
      </c>
      <c r="S258" s="5">
        <v>547</v>
      </c>
      <c r="T258" s="5">
        <v>421</v>
      </c>
      <c r="U258" s="5">
        <v>492</v>
      </c>
      <c r="V258" s="5">
        <v>352</v>
      </c>
      <c r="W258" s="5">
        <v>384</v>
      </c>
      <c r="X258" s="5">
        <v>203</v>
      </c>
      <c r="Y258" s="5">
        <v>123</v>
      </c>
      <c r="Z258" s="5">
        <v>30</v>
      </c>
      <c r="AA258" s="5">
        <v>0</v>
      </c>
      <c r="AB258" s="5">
        <v>0</v>
      </c>
      <c r="AC258" s="5">
        <v>0</v>
      </c>
      <c r="AD258" s="5">
        <f>VLOOKUP(A258,'[17]INFORME MARZO MED 2022'!$A$5:$H$539,8,0)</f>
        <v>0</v>
      </c>
      <c r="AE258" s="7"/>
      <c r="AF258" s="7"/>
      <c r="AG258" s="7"/>
      <c r="AH258" s="7"/>
      <c r="AI258" s="7"/>
      <c r="AJ258" s="7"/>
      <c r="AK258" s="7"/>
      <c r="AL258" s="7"/>
      <c r="AM258" s="7"/>
    </row>
    <row r="259" spans="1:39" ht="24.95" customHeight="1" x14ac:dyDescent="0.25">
      <c r="A259" s="3">
        <v>102037401</v>
      </c>
      <c r="B259" s="4" t="s">
        <v>280</v>
      </c>
      <c r="C259" s="3" t="s">
        <v>25</v>
      </c>
      <c r="D259" s="5">
        <v>1621</v>
      </c>
      <c r="E259" s="5">
        <v>1559</v>
      </c>
      <c r="F259" s="5">
        <v>820</v>
      </c>
      <c r="G259" s="5">
        <v>820</v>
      </c>
      <c r="H259" s="3">
        <v>748</v>
      </c>
      <c r="I259" s="5">
        <v>1116</v>
      </c>
      <c r="J259" s="5">
        <v>5</v>
      </c>
      <c r="K259" s="6">
        <v>13439</v>
      </c>
      <c r="L259" s="6">
        <v>12938</v>
      </c>
      <c r="M259" s="6">
        <v>246</v>
      </c>
      <c r="N259" s="6">
        <v>0</v>
      </c>
      <c r="O259" s="6">
        <v>410</v>
      </c>
      <c r="P259" s="5">
        <v>778</v>
      </c>
      <c r="Q259" s="5">
        <v>762</v>
      </c>
      <c r="R259" s="5">
        <v>1649</v>
      </c>
      <c r="S259" s="5">
        <v>2772</v>
      </c>
      <c r="T259" s="5">
        <v>1236</v>
      </c>
      <c r="U259" s="5">
        <v>1530</v>
      </c>
      <c r="V259" s="5">
        <v>414</v>
      </c>
      <c r="W259" s="5">
        <v>1</v>
      </c>
      <c r="X259" s="5">
        <v>0</v>
      </c>
      <c r="Y259" s="5">
        <v>834</v>
      </c>
      <c r="Z259" s="5">
        <v>1640</v>
      </c>
      <c r="AA259" s="5">
        <v>2573</v>
      </c>
      <c r="AB259" s="5">
        <v>2694</v>
      </c>
      <c r="AC259" s="5">
        <v>200</v>
      </c>
      <c r="AD259" s="5">
        <f>VLOOKUP(A259,'[17]INFORME MARZO MED 2022'!$A$5:$H$539,8,0)</f>
        <v>318</v>
      </c>
      <c r="AE259" s="7"/>
      <c r="AF259" s="7"/>
      <c r="AG259" s="7"/>
      <c r="AH259" s="7"/>
      <c r="AI259" s="7"/>
      <c r="AJ259" s="7"/>
      <c r="AK259" s="7"/>
      <c r="AL259" s="7"/>
      <c r="AM259" s="7"/>
    </row>
    <row r="260" spans="1:39" ht="24.95" customHeight="1" x14ac:dyDescent="0.25">
      <c r="A260" s="3">
        <v>102037601</v>
      </c>
      <c r="B260" s="4" t="s">
        <v>281</v>
      </c>
      <c r="C260" s="3" t="s">
        <v>25</v>
      </c>
      <c r="D260" s="5">
        <v>4931</v>
      </c>
      <c r="E260" s="5">
        <v>3521</v>
      </c>
      <c r="F260" s="5">
        <v>1179</v>
      </c>
      <c r="G260" s="5">
        <v>1546</v>
      </c>
      <c r="H260" s="3">
        <v>923</v>
      </c>
      <c r="I260" s="5">
        <v>5564</v>
      </c>
      <c r="J260" s="5">
        <v>0</v>
      </c>
      <c r="K260" s="6">
        <v>7033</v>
      </c>
      <c r="L260" s="6">
        <v>15726</v>
      </c>
      <c r="M260" s="6">
        <v>13531</v>
      </c>
      <c r="N260" s="6">
        <v>9032</v>
      </c>
      <c r="O260" s="6">
        <v>8882</v>
      </c>
      <c r="P260" s="5">
        <v>96</v>
      </c>
      <c r="Q260" s="5">
        <v>161</v>
      </c>
      <c r="R260" s="5">
        <v>190</v>
      </c>
      <c r="S260" s="5">
        <v>215</v>
      </c>
      <c r="T260" s="5">
        <v>0</v>
      </c>
      <c r="U260" s="5">
        <v>0</v>
      </c>
      <c r="V260" s="5">
        <v>0</v>
      </c>
      <c r="W260" s="5">
        <v>0</v>
      </c>
      <c r="X260" s="5">
        <v>0</v>
      </c>
      <c r="Y260" s="5">
        <v>0</v>
      </c>
      <c r="Z260" s="5">
        <v>5614</v>
      </c>
      <c r="AA260" s="5">
        <v>9276</v>
      </c>
      <c r="AB260" s="5">
        <v>9160</v>
      </c>
      <c r="AC260" s="5">
        <v>3416</v>
      </c>
      <c r="AD260" s="5">
        <f>VLOOKUP(A260,'[17]INFORME MARZO MED 2022'!$A$5:$H$539,8,0)</f>
        <v>2464</v>
      </c>
      <c r="AE260" s="7"/>
      <c r="AF260" s="7"/>
      <c r="AG260" s="7"/>
      <c r="AH260" s="7"/>
      <c r="AI260" s="7"/>
      <c r="AJ260" s="7"/>
      <c r="AK260" s="7"/>
      <c r="AL260" s="7"/>
      <c r="AM260" s="7"/>
    </row>
    <row r="261" spans="1:39" ht="24.95" customHeight="1" x14ac:dyDescent="0.25">
      <c r="A261" s="3">
        <v>102040101</v>
      </c>
      <c r="B261" s="4" t="s">
        <v>282</v>
      </c>
      <c r="C261" s="3" t="s">
        <v>25</v>
      </c>
      <c r="D261" s="5">
        <v>2770</v>
      </c>
      <c r="E261" s="5">
        <v>2661</v>
      </c>
      <c r="F261" s="5">
        <v>4872</v>
      </c>
      <c r="G261" s="5">
        <v>5954</v>
      </c>
      <c r="H261" s="3">
        <v>1066</v>
      </c>
      <c r="I261" s="5">
        <v>1914</v>
      </c>
      <c r="J261" s="5">
        <v>550</v>
      </c>
      <c r="K261" s="6">
        <v>18050</v>
      </c>
      <c r="L261" s="6">
        <v>40675</v>
      </c>
      <c r="M261" s="6">
        <v>26538</v>
      </c>
      <c r="N261" s="6">
        <v>30256</v>
      </c>
      <c r="O261" s="6">
        <v>7060</v>
      </c>
      <c r="P261" s="5">
        <v>12466</v>
      </c>
      <c r="Q261" s="5">
        <v>11894</v>
      </c>
      <c r="R261" s="5">
        <v>13551</v>
      </c>
      <c r="S261" s="5">
        <v>11317</v>
      </c>
      <c r="T261" s="5">
        <v>3520</v>
      </c>
      <c r="U261" s="5">
        <v>4950</v>
      </c>
      <c r="V261" s="5">
        <v>1640</v>
      </c>
      <c r="W261" s="5">
        <v>840</v>
      </c>
      <c r="X261" s="5">
        <v>10</v>
      </c>
      <c r="Y261" s="5">
        <v>0</v>
      </c>
      <c r="Z261" s="5">
        <v>0</v>
      </c>
      <c r="AA261" s="5">
        <v>12200</v>
      </c>
      <c r="AB261" s="5">
        <v>37628</v>
      </c>
      <c r="AC261" s="5">
        <v>15576</v>
      </c>
      <c r="AD261" s="5">
        <f>VLOOKUP(A261,'[17]INFORME MARZO MED 2022'!$A$5:$H$539,8,0)</f>
        <v>14144</v>
      </c>
      <c r="AE261" s="7"/>
      <c r="AF261" s="7"/>
      <c r="AG261" s="7"/>
      <c r="AH261" s="7"/>
      <c r="AI261" s="7"/>
      <c r="AJ261" s="7"/>
      <c r="AK261" s="7"/>
      <c r="AL261" s="7"/>
      <c r="AM261" s="7"/>
    </row>
    <row r="262" spans="1:39" ht="24.95" customHeight="1" x14ac:dyDescent="0.25">
      <c r="A262" s="3">
        <v>102041301</v>
      </c>
      <c r="B262" s="4" t="s">
        <v>283</v>
      </c>
      <c r="C262" s="3" t="s">
        <v>25</v>
      </c>
      <c r="D262" s="5">
        <v>4297</v>
      </c>
      <c r="E262" s="5">
        <v>3945</v>
      </c>
      <c r="F262" s="5">
        <v>3365</v>
      </c>
      <c r="G262" s="5">
        <v>3360</v>
      </c>
      <c r="H262" s="3">
        <v>4514</v>
      </c>
      <c r="I262" s="5">
        <v>3050</v>
      </c>
      <c r="J262" s="5">
        <v>6243</v>
      </c>
      <c r="K262" s="6">
        <v>504410</v>
      </c>
      <c r="L262" s="6">
        <v>791870</v>
      </c>
      <c r="M262" s="6">
        <v>455046</v>
      </c>
      <c r="N262" s="6">
        <v>563212</v>
      </c>
      <c r="O262" s="6">
        <v>135578</v>
      </c>
      <c r="P262" s="5">
        <v>13468</v>
      </c>
      <c r="Q262" s="5">
        <v>9556</v>
      </c>
      <c r="R262" s="5">
        <v>14386</v>
      </c>
      <c r="S262" s="5">
        <v>18257</v>
      </c>
      <c r="T262" s="5">
        <v>13721</v>
      </c>
      <c r="U262" s="5">
        <v>18909</v>
      </c>
      <c r="V262" s="5">
        <v>18694</v>
      </c>
      <c r="W262" s="5">
        <v>22877</v>
      </c>
      <c r="X262" s="5">
        <v>19824</v>
      </c>
      <c r="Y262" s="5">
        <v>21455</v>
      </c>
      <c r="Z262" s="5">
        <v>27073</v>
      </c>
      <c r="AA262" s="5">
        <v>29338</v>
      </c>
      <c r="AB262" s="5">
        <v>29168</v>
      </c>
      <c r="AC262" s="5">
        <v>17257</v>
      </c>
      <c r="AD262" s="5">
        <f>VLOOKUP(A262,'[17]INFORME MARZO MED 2022'!$A$5:$H$539,8,0)</f>
        <v>16847</v>
      </c>
      <c r="AE262" s="7"/>
      <c r="AF262" s="7"/>
      <c r="AG262" s="7"/>
      <c r="AH262" s="7"/>
      <c r="AI262" s="7"/>
      <c r="AJ262" s="7"/>
      <c r="AK262" s="7"/>
      <c r="AL262" s="7"/>
      <c r="AM262" s="7"/>
    </row>
    <row r="263" spans="1:39" ht="24.95" customHeight="1" x14ac:dyDescent="0.25">
      <c r="A263" s="3">
        <v>102041901</v>
      </c>
      <c r="B263" s="4" t="s">
        <v>284</v>
      </c>
      <c r="C263" s="3" t="s">
        <v>25</v>
      </c>
      <c r="D263" s="5">
        <v>64740</v>
      </c>
      <c r="E263" s="5">
        <v>46440</v>
      </c>
      <c r="F263" s="5">
        <v>204290</v>
      </c>
      <c r="G263" s="5">
        <v>205770</v>
      </c>
      <c r="H263" s="3">
        <v>3195</v>
      </c>
      <c r="I263" s="5">
        <v>181970</v>
      </c>
      <c r="J263" s="5">
        <v>73478</v>
      </c>
      <c r="K263" s="6">
        <v>619</v>
      </c>
      <c r="L263" s="6">
        <v>3230</v>
      </c>
      <c r="M263" s="6">
        <v>1864</v>
      </c>
      <c r="N263" s="6">
        <v>4912</v>
      </c>
      <c r="O263" s="6">
        <v>1448</v>
      </c>
      <c r="P263" s="5">
        <v>236256</v>
      </c>
      <c r="Q263" s="5">
        <v>232556</v>
      </c>
      <c r="R263" s="5">
        <v>307134</v>
      </c>
      <c r="S263" s="5">
        <v>385562</v>
      </c>
      <c r="T263" s="5">
        <v>174256</v>
      </c>
      <c r="U263" s="5">
        <v>231934</v>
      </c>
      <c r="V263" s="5">
        <v>217634</v>
      </c>
      <c r="W263" s="5">
        <v>237506</v>
      </c>
      <c r="X263" s="5">
        <v>143900</v>
      </c>
      <c r="Y263" s="5">
        <v>120110</v>
      </c>
      <c r="Z263" s="5">
        <v>240340</v>
      </c>
      <c r="AA263" s="5">
        <v>248690</v>
      </c>
      <c r="AB263" s="5">
        <v>252550</v>
      </c>
      <c r="AC263" s="5">
        <v>83956</v>
      </c>
      <c r="AD263" s="5">
        <f>VLOOKUP(A263,'[17]INFORME MARZO MED 2022'!$A$5:$H$539,8,0)</f>
        <v>80912</v>
      </c>
      <c r="AE263" s="7"/>
      <c r="AF263" s="7"/>
      <c r="AG263" s="7"/>
      <c r="AH263" s="7"/>
      <c r="AI263" s="7"/>
      <c r="AJ263" s="7"/>
      <c r="AK263" s="7"/>
      <c r="AL263" s="7"/>
      <c r="AM263" s="7"/>
    </row>
    <row r="264" spans="1:39" ht="24.95" customHeight="1" x14ac:dyDescent="0.25">
      <c r="A264" s="3">
        <v>102042601</v>
      </c>
      <c r="B264" s="4" t="s">
        <v>285</v>
      </c>
      <c r="C264" s="3" t="s">
        <v>25</v>
      </c>
      <c r="D264" s="5">
        <v>148</v>
      </c>
      <c r="E264" s="5">
        <v>403</v>
      </c>
      <c r="F264" s="5">
        <v>183</v>
      </c>
      <c r="G264" s="5">
        <v>183</v>
      </c>
      <c r="H264" s="3">
        <v>195050</v>
      </c>
      <c r="I264" s="5">
        <v>48</v>
      </c>
      <c r="J264" s="5">
        <v>1928</v>
      </c>
      <c r="K264" s="6">
        <v>8988</v>
      </c>
      <c r="L264" s="6">
        <v>4436</v>
      </c>
      <c r="M264" s="6">
        <v>6712</v>
      </c>
      <c r="N264" s="6">
        <v>16634</v>
      </c>
      <c r="O264" s="6">
        <v>3076</v>
      </c>
      <c r="P264" s="5">
        <v>2856</v>
      </c>
      <c r="Q264" s="5">
        <v>2736</v>
      </c>
      <c r="R264" s="5">
        <v>4024</v>
      </c>
      <c r="S264" s="5">
        <v>6392</v>
      </c>
      <c r="T264" s="5">
        <v>4016</v>
      </c>
      <c r="U264" s="5">
        <v>5944</v>
      </c>
      <c r="V264" s="5">
        <v>5784</v>
      </c>
      <c r="W264" s="5">
        <v>7632</v>
      </c>
      <c r="X264" s="5">
        <v>5274</v>
      </c>
      <c r="Y264" s="5">
        <v>5274</v>
      </c>
      <c r="Z264" s="5">
        <v>5250</v>
      </c>
      <c r="AA264" s="5">
        <v>5158</v>
      </c>
      <c r="AB264" s="5">
        <v>4998</v>
      </c>
      <c r="AC264" s="5">
        <v>2124</v>
      </c>
      <c r="AD264" s="5">
        <f>VLOOKUP(A264,'[17]INFORME MARZO MED 2022'!$A$5:$H$539,8,0)</f>
        <v>2314</v>
      </c>
      <c r="AE264" s="7"/>
      <c r="AF264" s="7"/>
      <c r="AG264" s="7"/>
      <c r="AH264" s="7"/>
      <c r="AI264" s="7"/>
      <c r="AJ264" s="7"/>
      <c r="AK264" s="7"/>
      <c r="AL264" s="7"/>
      <c r="AM264" s="7"/>
    </row>
    <row r="265" spans="1:39" ht="24.95" customHeight="1" x14ac:dyDescent="0.25">
      <c r="A265" s="3">
        <v>102043901</v>
      </c>
      <c r="B265" s="4" t="s">
        <v>286</v>
      </c>
      <c r="C265" s="3" t="s">
        <v>25</v>
      </c>
      <c r="D265" s="5">
        <v>3965</v>
      </c>
      <c r="E265" s="5">
        <v>1715</v>
      </c>
      <c r="F265" s="5">
        <v>101</v>
      </c>
      <c r="G265" s="5">
        <v>101</v>
      </c>
      <c r="H265" s="3">
        <v>123</v>
      </c>
      <c r="I265" s="5">
        <v>596</v>
      </c>
      <c r="J265" s="5">
        <v>3916</v>
      </c>
      <c r="K265" s="6">
        <v>0</v>
      </c>
      <c r="L265" s="6">
        <v>0</v>
      </c>
      <c r="M265" s="6">
        <v>0</v>
      </c>
      <c r="N265" s="6">
        <v>0</v>
      </c>
      <c r="O265" s="6">
        <v>0</v>
      </c>
      <c r="P265" s="5">
        <v>1406</v>
      </c>
      <c r="Q265" s="5">
        <v>718</v>
      </c>
      <c r="R265" s="5">
        <v>488</v>
      </c>
      <c r="S265" s="5">
        <v>2054</v>
      </c>
      <c r="T265" s="5">
        <v>12816</v>
      </c>
      <c r="U265" s="5">
        <v>13742</v>
      </c>
      <c r="V265" s="5">
        <v>11664</v>
      </c>
      <c r="W265" s="5">
        <v>9328</v>
      </c>
      <c r="X265" s="5">
        <v>3298</v>
      </c>
      <c r="Y265" s="5">
        <v>1966</v>
      </c>
      <c r="Z265" s="5">
        <v>19146</v>
      </c>
      <c r="AA265" s="5">
        <v>28120</v>
      </c>
      <c r="AB265" s="5">
        <v>29196</v>
      </c>
      <c r="AC265" s="5">
        <v>12288</v>
      </c>
      <c r="AD265" s="5">
        <f>VLOOKUP(A265,'[17]INFORME MARZO MED 2022'!$A$5:$H$539,8,0)</f>
        <v>8910</v>
      </c>
      <c r="AE265" s="7"/>
      <c r="AF265" s="7"/>
      <c r="AG265" s="7"/>
      <c r="AH265" s="7"/>
      <c r="AI265" s="7"/>
      <c r="AJ265" s="7"/>
      <c r="AK265" s="7"/>
      <c r="AL265" s="7"/>
      <c r="AM265" s="7"/>
    </row>
    <row r="266" spans="1:39" ht="24.95" customHeight="1" x14ac:dyDescent="0.25">
      <c r="A266" s="3">
        <v>102044201</v>
      </c>
      <c r="B266" s="4" t="s">
        <v>287</v>
      </c>
      <c r="C266" s="3" t="s">
        <v>31</v>
      </c>
      <c r="D266" s="5">
        <v>35</v>
      </c>
      <c r="E266" s="5">
        <v>0</v>
      </c>
      <c r="F266" s="5">
        <v>0</v>
      </c>
      <c r="G266" s="5">
        <v>0</v>
      </c>
      <c r="H266" s="3">
        <v>0</v>
      </c>
      <c r="I266" s="5">
        <v>0</v>
      </c>
      <c r="J266" s="5">
        <v>0</v>
      </c>
      <c r="K266" s="6">
        <v>429196</v>
      </c>
      <c r="L266" s="6">
        <v>693265</v>
      </c>
      <c r="M266" s="6">
        <v>412231</v>
      </c>
      <c r="N266" s="6">
        <v>528593</v>
      </c>
      <c r="O266" s="6">
        <v>126972</v>
      </c>
      <c r="P266" s="5">
        <v>0</v>
      </c>
      <c r="Q266" s="5">
        <v>0</v>
      </c>
      <c r="R266" s="5">
        <v>0</v>
      </c>
      <c r="S266" s="5">
        <v>0</v>
      </c>
      <c r="T266" s="5">
        <v>0</v>
      </c>
      <c r="U266" s="5">
        <v>0</v>
      </c>
      <c r="V266" s="5">
        <v>0</v>
      </c>
      <c r="W266" s="5">
        <v>0</v>
      </c>
      <c r="X266" s="5">
        <v>0</v>
      </c>
      <c r="Y266" s="5">
        <v>23799</v>
      </c>
      <c r="Z266" s="5">
        <v>23797</v>
      </c>
      <c r="AA266" s="5">
        <v>21632</v>
      </c>
      <c r="AB266" s="5">
        <v>21176</v>
      </c>
      <c r="AC266" s="5">
        <v>11319</v>
      </c>
      <c r="AD266" s="5">
        <f>VLOOKUP(A266,'[17]INFORME MARZO MED 2022'!$A$5:$H$539,8,0)</f>
        <v>9514</v>
      </c>
      <c r="AE266" s="7"/>
      <c r="AF266" s="7"/>
      <c r="AG266" s="7"/>
      <c r="AH266" s="7"/>
      <c r="AI266" s="7"/>
      <c r="AJ266" s="7"/>
      <c r="AK266" s="7"/>
      <c r="AL266" s="7"/>
      <c r="AM266" s="7"/>
    </row>
    <row r="267" spans="1:39" ht="24.95" customHeight="1" x14ac:dyDescent="0.25">
      <c r="A267" s="3">
        <v>102044501</v>
      </c>
      <c r="B267" s="4" t="s">
        <v>288</v>
      </c>
      <c r="C267" s="3" t="s">
        <v>31</v>
      </c>
      <c r="D267" s="5">
        <v>182003</v>
      </c>
      <c r="E267" s="5">
        <v>103528</v>
      </c>
      <c r="F267" s="5">
        <v>159593</v>
      </c>
      <c r="G267" s="5">
        <v>159363</v>
      </c>
      <c r="H267" s="3">
        <v>0</v>
      </c>
      <c r="I267" s="5">
        <v>149403</v>
      </c>
      <c r="J267" s="5">
        <v>101962</v>
      </c>
      <c r="K267" s="6">
        <v>13751</v>
      </c>
      <c r="L267" s="6">
        <v>22582</v>
      </c>
      <c r="M267" s="6">
        <v>13178</v>
      </c>
      <c r="N267" s="6">
        <v>14581</v>
      </c>
      <c r="O267" s="6">
        <v>3471</v>
      </c>
      <c r="P267" s="5">
        <v>250314</v>
      </c>
      <c r="Q267" s="5">
        <v>244914</v>
      </c>
      <c r="R267" s="5">
        <v>361296</v>
      </c>
      <c r="S267" s="5">
        <v>466073</v>
      </c>
      <c r="T267" s="5">
        <v>222204</v>
      </c>
      <c r="U267" s="5">
        <v>317082</v>
      </c>
      <c r="V267" s="5">
        <v>300546</v>
      </c>
      <c r="W267" s="5">
        <v>328398</v>
      </c>
      <c r="X267" s="5">
        <v>210036</v>
      </c>
      <c r="Y267" s="5">
        <v>171036</v>
      </c>
      <c r="Z267" s="5">
        <v>213386</v>
      </c>
      <c r="AA267" s="5">
        <v>215086</v>
      </c>
      <c r="AB267" s="5">
        <v>189536</v>
      </c>
      <c r="AC267" s="5">
        <v>84584</v>
      </c>
      <c r="AD267" s="5">
        <f>VLOOKUP(A267,'[17]INFORME MARZO MED 2022'!$A$5:$H$539,8,0)</f>
        <v>65974</v>
      </c>
      <c r="AE267" s="7"/>
      <c r="AF267" s="7"/>
      <c r="AG267" s="7"/>
      <c r="AH267" s="7"/>
      <c r="AI267" s="7"/>
      <c r="AJ267" s="7"/>
      <c r="AK267" s="7"/>
      <c r="AL267" s="7"/>
      <c r="AM267" s="7"/>
    </row>
    <row r="268" spans="1:39" ht="24.95" customHeight="1" x14ac:dyDescent="0.25">
      <c r="A268" s="3">
        <v>102044701</v>
      </c>
      <c r="B268" s="4" t="s">
        <v>289</v>
      </c>
      <c r="C268" s="3" t="s">
        <v>31</v>
      </c>
      <c r="D268" s="5">
        <v>5372</v>
      </c>
      <c r="E268" s="5">
        <v>1230</v>
      </c>
      <c r="F268" s="5">
        <v>4952</v>
      </c>
      <c r="G268" s="5">
        <v>4952</v>
      </c>
      <c r="H268" s="3">
        <v>155163</v>
      </c>
      <c r="I268" s="5">
        <v>4820</v>
      </c>
      <c r="J268" s="5">
        <v>0</v>
      </c>
      <c r="K268" s="6">
        <v>26451</v>
      </c>
      <c r="L268" s="6">
        <v>39665</v>
      </c>
      <c r="M268" s="6">
        <v>19035</v>
      </c>
      <c r="N268" s="6">
        <v>21743</v>
      </c>
      <c r="O268" s="6">
        <v>5420</v>
      </c>
      <c r="P268" s="5">
        <v>6942</v>
      </c>
      <c r="Q268" s="5">
        <v>0</v>
      </c>
      <c r="R268" s="5">
        <v>0</v>
      </c>
      <c r="S268" s="5">
        <v>0</v>
      </c>
      <c r="T268" s="5">
        <v>0</v>
      </c>
      <c r="U268" s="5">
        <v>0</v>
      </c>
      <c r="V268" s="5">
        <v>0</v>
      </c>
      <c r="W268" s="5">
        <v>0</v>
      </c>
      <c r="X268" s="5">
        <v>0</v>
      </c>
      <c r="Y268" s="5">
        <v>0</v>
      </c>
      <c r="Z268" s="5">
        <v>0</v>
      </c>
      <c r="AA268" s="5">
        <v>0</v>
      </c>
      <c r="AB268" s="5">
        <v>0</v>
      </c>
      <c r="AC268" s="5">
        <v>0</v>
      </c>
      <c r="AD268" s="5">
        <f>VLOOKUP(A268,'[17]INFORME MARZO MED 2022'!$A$5:$H$539,8,0)</f>
        <v>0</v>
      </c>
      <c r="AE268" s="7"/>
      <c r="AF268" s="7"/>
      <c r="AG268" s="7"/>
      <c r="AH268" s="7"/>
      <c r="AI268" s="7"/>
      <c r="AJ268" s="7"/>
      <c r="AK268" s="7"/>
      <c r="AL268" s="7"/>
      <c r="AM268" s="7"/>
    </row>
    <row r="269" spans="1:39" ht="24.95" customHeight="1" x14ac:dyDescent="0.25">
      <c r="A269" s="3">
        <v>102045001</v>
      </c>
      <c r="B269" s="4" t="s">
        <v>290</v>
      </c>
      <c r="C269" s="3" t="s">
        <v>25</v>
      </c>
      <c r="D269" s="5">
        <v>12075</v>
      </c>
      <c r="E269" s="5">
        <v>10799</v>
      </c>
      <c r="F269" s="5">
        <v>10585</v>
      </c>
      <c r="G269" s="5">
        <v>10561</v>
      </c>
      <c r="H269" s="3">
        <v>4892</v>
      </c>
      <c r="I269" s="5">
        <v>9065</v>
      </c>
      <c r="J269" s="5">
        <v>1786</v>
      </c>
      <c r="K269" s="6">
        <v>14645</v>
      </c>
      <c r="L269" s="6">
        <v>22826</v>
      </c>
      <c r="M269" s="6">
        <v>12108</v>
      </c>
      <c r="N269" s="6">
        <v>19866</v>
      </c>
      <c r="O269" s="6">
        <v>4184</v>
      </c>
      <c r="P269" s="5">
        <v>8488</v>
      </c>
      <c r="Q269" s="5">
        <v>14746</v>
      </c>
      <c r="R269" s="5">
        <v>24113</v>
      </c>
      <c r="S269" s="5">
        <v>26584</v>
      </c>
      <c r="T269" s="5">
        <v>10309</v>
      </c>
      <c r="U269" s="5">
        <v>4386</v>
      </c>
      <c r="V269" s="5">
        <v>4580</v>
      </c>
      <c r="W269" s="5">
        <v>3120</v>
      </c>
      <c r="X269" s="5">
        <v>2340</v>
      </c>
      <c r="Y269" s="5">
        <v>2340</v>
      </c>
      <c r="Z269" s="5">
        <v>0</v>
      </c>
      <c r="AA269" s="5">
        <v>0</v>
      </c>
      <c r="AB269" s="5">
        <v>0</v>
      </c>
      <c r="AC269" s="5">
        <v>504</v>
      </c>
      <c r="AD269" s="5">
        <f>VLOOKUP(A269,'[17]INFORME MARZO MED 2022'!$A$5:$H$539,8,0)</f>
        <v>144</v>
      </c>
      <c r="AE269" s="7"/>
      <c r="AF269" s="7"/>
      <c r="AG269" s="7"/>
      <c r="AH269" s="7"/>
      <c r="AI269" s="7"/>
      <c r="AJ269" s="7"/>
      <c r="AK269" s="7"/>
      <c r="AL269" s="7"/>
      <c r="AM269" s="7"/>
    </row>
    <row r="270" spans="1:39" ht="24.95" customHeight="1" x14ac:dyDescent="0.25">
      <c r="A270" s="3">
        <v>102045101</v>
      </c>
      <c r="B270" s="4" t="s">
        <v>291</v>
      </c>
      <c r="C270" s="3" t="s">
        <v>25</v>
      </c>
      <c r="D270" s="5">
        <v>1428</v>
      </c>
      <c r="E270" s="5">
        <v>768</v>
      </c>
      <c r="F270" s="5">
        <v>5047</v>
      </c>
      <c r="G270" s="5">
        <v>5025</v>
      </c>
      <c r="H270" s="3">
        <v>9857</v>
      </c>
      <c r="I270" s="5">
        <v>3541</v>
      </c>
      <c r="J270" s="5">
        <v>4690</v>
      </c>
      <c r="K270" s="6">
        <v>1724</v>
      </c>
      <c r="L270" s="6">
        <v>2580</v>
      </c>
      <c r="M270" s="6">
        <v>7075</v>
      </c>
      <c r="N270" s="6">
        <v>15090</v>
      </c>
      <c r="O270" s="6">
        <v>3660</v>
      </c>
      <c r="P270" s="5">
        <v>7343</v>
      </c>
      <c r="Q270" s="5">
        <v>2984</v>
      </c>
      <c r="R270" s="5">
        <v>3236</v>
      </c>
      <c r="S270" s="5">
        <v>23736</v>
      </c>
      <c r="T270" s="5">
        <v>11628</v>
      </c>
      <c r="U270" s="5">
        <v>15794</v>
      </c>
      <c r="V270" s="5">
        <v>13878</v>
      </c>
      <c r="W270" s="5">
        <v>22520</v>
      </c>
      <c r="X270" s="5">
        <v>15552</v>
      </c>
      <c r="Y270" s="5">
        <v>15542</v>
      </c>
      <c r="Z270" s="5">
        <v>32688</v>
      </c>
      <c r="AA270" s="5">
        <v>41596</v>
      </c>
      <c r="AB270" s="5">
        <v>41663</v>
      </c>
      <c r="AC270" s="5">
        <v>23254</v>
      </c>
      <c r="AD270" s="5">
        <f>VLOOKUP(A270,'[17]INFORME MARZO MED 2022'!$A$5:$H$539,8,0)</f>
        <v>22868</v>
      </c>
      <c r="AE270" s="7"/>
      <c r="AF270" s="7"/>
      <c r="AG270" s="7"/>
      <c r="AH270" s="7"/>
      <c r="AI270" s="7"/>
      <c r="AJ270" s="7"/>
      <c r="AK270" s="7"/>
      <c r="AL270" s="7"/>
      <c r="AM270" s="7"/>
    </row>
    <row r="271" spans="1:39" ht="24.95" customHeight="1" x14ac:dyDescent="0.25">
      <c r="A271" s="3">
        <v>102045401</v>
      </c>
      <c r="B271" s="4" t="s">
        <v>292</v>
      </c>
      <c r="C271" s="3" t="s">
        <v>25</v>
      </c>
      <c r="D271" s="5">
        <v>40</v>
      </c>
      <c r="E271" s="5">
        <v>300</v>
      </c>
      <c r="F271" s="5">
        <v>116</v>
      </c>
      <c r="G271" s="5">
        <v>111</v>
      </c>
      <c r="H271" s="3">
        <v>4537</v>
      </c>
      <c r="I271" s="5">
        <v>3</v>
      </c>
      <c r="J271" s="5">
        <v>285</v>
      </c>
      <c r="K271" s="6">
        <v>0</v>
      </c>
      <c r="L271" s="6">
        <v>0</v>
      </c>
      <c r="M271" s="6">
        <v>0</v>
      </c>
      <c r="N271" s="6">
        <v>0</v>
      </c>
      <c r="O271" s="6">
        <v>0</v>
      </c>
      <c r="P271" s="5">
        <v>6860</v>
      </c>
      <c r="Q271" s="5">
        <v>2695</v>
      </c>
      <c r="R271" s="5">
        <v>2705</v>
      </c>
      <c r="S271" s="5">
        <v>2510</v>
      </c>
      <c r="T271" s="5">
        <v>1030</v>
      </c>
      <c r="U271" s="5">
        <v>1155</v>
      </c>
      <c r="V271" s="5">
        <v>855</v>
      </c>
      <c r="W271" s="5">
        <v>920</v>
      </c>
      <c r="X271" s="5">
        <v>645</v>
      </c>
      <c r="Y271" s="5">
        <v>610</v>
      </c>
      <c r="Z271" s="5">
        <v>7039</v>
      </c>
      <c r="AA271" s="5">
        <v>9889</v>
      </c>
      <c r="AB271" s="5">
        <v>9782</v>
      </c>
      <c r="AC271" s="5">
        <v>4183</v>
      </c>
      <c r="AD271" s="5">
        <f>VLOOKUP(A271,'[17]INFORME MARZO MED 2022'!$A$5:$H$539,8,0)</f>
        <v>3499</v>
      </c>
      <c r="AE271" s="7"/>
      <c r="AF271" s="7"/>
      <c r="AG271" s="7"/>
      <c r="AH271" s="7"/>
      <c r="AI271" s="7"/>
      <c r="AJ271" s="7"/>
      <c r="AK271" s="7"/>
      <c r="AL271" s="7"/>
      <c r="AM271" s="7"/>
    </row>
    <row r="272" spans="1:39" ht="24.95" customHeight="1" x14ac:dyDescent="0.25">
      <c r="A272" s="3">
        <v>102045801</v>
      </c>
      <c r="B272" s="4" t="s">
        <v>293</v>
      </c>
      <c r="C272" s="3" t="s">
        <v>31</v>
      </c>
      <c r="D272" s="5">
        <v>0</v>
      </c>
      <c r="E272" s="5">
        <v>0</v>
      </c>
      <c r="F272" s="5">
        <v>0</v>
      </c>
      <c r="G272" s="5">
        <v>0</v>
      </c>
      <c r="H272" s="3">
        <v>48</v>
      </c>
      <c r="I272" s="5">
        <v>0</v>
      </c>
      <c r="J272" s="5">
        <v>0</v>
      </c>
      <c r="K272" s="6">
        <v>654750</v>
      </c>
      <c r="L272" s="6">
        <v>953399</v>
      </c>
      <c r="M272" s="6">
        <v>549490</v>
      </c>
      <c r="N272" s="6">
        <v>1759360</v>
      </c>
      <c r="O272" s="6">
        <v>441700</v>
      </c>
      <c r="P272" s="5">
        <v>0</v>
      </c>
      <c r="Q272" s="5">
        <v>0</v>
      </c>
      <c r="R272" s="5">
        <v>0</v>
      </c>
      <c r="S272" s="5">
        <v>0</v>
      </c>
      <c r="T272" s="5">
        <v>0</v>
      </c>
      <c r="U272" s="5">
        <v>0</v>
      </c>
      <c r="V272" s="5">
        <v>0</v>
      </c>
      <c r="W272" s="5">
        <v>0</v>
      </c>
      <c r="X272" s="5">
        <v>0</v>
      </c>
      <c r="Y272" s="5">
        <v>0</v>
      </c>
      <c r="Z272" s="5">
        <v>0</v>
      </c>
      <c r="AA272" s="5">
        <v>0</v>
      </c>
      <c r="AB272" s="5">
        <v>0</v>
      </c>
      <c r="AC272" s="5">
        <v>0</v>
      </c>
      <c r="AD272" s="5">
        <f>VLOOKUP(A272,'[17]INFORME MARZO MED 2022'!$A$5:$H$539,8,0)</f>
        <v>0</v>
      </c>
      <c r="AE272" s="7"/>
      <c r="AF272" s="7"/>
      <c r="AG272" s="7"/>
      <c r="AH272" s="7"/>
      <c r="AI272" s="7"/>
      <c r="AJ272" s="7"/>
      <c r="AK272" s="7"/>
      <c r="AL272" s="7"/>
      <c r="AM272" s="7"/>
    </row>
    <row r="273" spans="1:39" ht="24.95" customHeight="1" x14ac:dyDescent="0.25">
      <c r="A273" s="3">
        <v>102047001</v>
      </c>
      <c r="B273" s="4" t="s">
        <v>294</v>
      </c>
      <c r="C273" s="3" t="s">
        <v>25</v>
      </c>
      <c r="D273" s="5">
        <v>0</v>
      </c>
      <c r="E273" s="5">
        <v>0</v>
      </c>
      <c r="F273" s="5">
        <v>0</v>
      </c>
      <c r="G273" s="5">
        <v>0</v>
      </c>
      <c r="H273" s="3">
        <v>0</v>
      </c>
      <c r="I273" s="5">
        <v>0</v>
      </c>
      <c r="J273" s="5">
        <v>311400</v>
      </c>
      <c r="K273" s="6">
        <v>57763</v>
      </c>
      <c r="L273" s="6">
        <v>61291</v>
      </c>
      <c r="M273" s="6">
        <v>19982</v>
      </c>
      <c r="N273" s="6">
        <v>13342</v>
      </c>
      <c r="O273" s="6">
        <v>2346</v>
      </c>
      <c r="P273" s="5">
        <v>868600</v>
      </c>
      <c r="Q273" s="5">
        <v>847440</v>
      </c>
      <c r="R273" s="5">
        <v>1245534</v>
      </c>
      <c r="S273" s="5">
        <v>1583291</v>
      </c>
      <c r="T273" s="5">
        <v>739009</v>
      </c>
      <c r="U273" s="5">
        <v>1020500</v>
      </c>
      <c r="V273" s="5">
        <v>931000</v>
      </c>
      <c r="W273" s="5">
        <v>1083000</v>
      </c>
      <c r="X273" s="5">
        <v>685270</v>
      </c>
      <c r="Y273" s="5">
        <v>550740</v>
      </c>
      <c r="Z273" s="5">
        <v>438930</v>
      </c>
      <c r="AA273" s="5">
        <v>580008</v>
      </c>
      <c r="AB273" s="5">
        <v>615167</v>
      </c>
      <c r="AC273" s="5">
        <v>264478</v>
      </c>
      <c r="AD273" s="5">
        <f>VLOOKUP(A273,'[17]INFORME MARZO MED 2022'!$A$5:$H$539,8,0)</f>
        <v>159558</v>
      </c>
      <c r="AE273" s="7"/>
      <c r="AF273" s="7"/>
      <c r="AG273" s="7"/>
      <c r="AH273" s="7"/>
      <c r="AI273" s="7"/>
      <c r="AJ273" s="7"/>
      <c r="AK273" s="7"/>
      <c r="AL273" s="7"/>
      <c r="AM273" s="7"/>
    </row>
    <row r="274" spans="1:39" ht="24.95" customHeight="1" x14ac:dyDescent="0.25">
      <c r="A274" s="3">
        <v>102047601</v>
      </c>
      <c r="B274" s="4" t="s">
        <v>295</v>
      </c>
      <c r="C274" s="3" t="s">
        <v>25</v>
      </c>
      <c r="D274" s="5">
        <v>28788</v>
      </c>
      <c r="E274" s="5">
        <v>26999</v>
      </c>
      <c r="F274" s="5">
        <v>25797</v>
      </c>
      <c r="G274" s="5">
        <v>25684</v>
      </c>
      <c r="H274" s="3">
        <v>0</v>
      </c>
      <c r="I274" s="5">
        <v>22376</v>
      </c>
      <c r="J274" s="5">
        <v>0</v>
      </c>
      <c r="K274" s="6">
        <v>13656</v>
      </c>
      <c r="L274" s="6">
        <v>20634</v>
      </c>
      <c r="M274" s="6">
        <v>10746</v>
      </c>
      <c r="N274" s="6">
        <v>13401</v>
      </c>
      <c r="O274" s="6">
        <v>3165</v>
      </c>
      <c r="P274" s="5">
        <v>806</v>
      </c>
      <c r="Q274" s="5">
        <v>14184</v>
      </c>
      <c r="R274" s="5">
        <v>4633</v>
      </c>
      <c r="S274" s="5">
        <v>1480</v>
      </c>
      <c r="T274" s="5">
        <v>0</v>
      </c>
      <c r="U274" s="5">
        <v>0</v>
      </c>
      <c r="V274" s="5">
        <v>1200</v>
      </c>
      <c r="W274" s="5">
        <v>15250</v>
      </c>
      <c r="X274" s="5">
        <v>11675</v>
      </c>
      <c r="Y274" s="5">
        <v>11475</v>
      </c>
      <c r="Z274" s="5">
        <v>3825</v>
      </c>
      <c r="AA274" s="5">
        <v>42410</v>
      </c>
      <c r="AB274" s="5">
        <v>39808</v>
      </c>
      <c r="AC274" s="5">
        <v>10315</v>
      </c>
      <c r="AD274" s="5">
        <f>VLOOKUP(A274,'[17]INFORME MARZO MED 2022'!$A$5:$H$539,8,0)</f>
        <v>7088</v>
      </c>
      <c r="AE274" s="7"/>
      <c r="AF274" s="7"/>
      <c r="AG274" s="7"/>
      <c r="AH274" s="7"/>
      <c r="AI274" s="7"/>
      <c r="AJ274" s="7"/>
      <c r="AK274" s="7"/>
      <c r="AL274" s="7"/>
      <c r="AM274" s="7"/>
    </row>
    <row r="275" spans="1:39" ht="24.95" customHeight="1" x14ac:dyDescent="0.25">
      <c r="A275" s="3">
        <v>102048101</v>
      </c>
      <c r="B275" s="4" t="s">
        <v>296</v>
      </c>
      <c r="C275" s="3" t="s">
        <v>25</v>
      </c>
      <c r="D275" s="5">
        <v>5867</v>
      </c>
      <c r="E275" s="5">
        <v>7733</v>
      </c>
      <c r="F275" s="5">
        <v>5748</v>
      </c>
      <c r="G275" s="5">
        <v>5748</v>
      </c>
      <c r="H275" s="3">
        <v>24529</v>
      </c>
      <c r="I275" s="5">
        <v>5121</v>
      </c>
      <c r="J275" s="5">
        <v>1639</v>
      </c>
      <c r="K275" s="6">
        <v>88128</v>
      </c>
      <c r="L275" s="6">
        <v>144384</v>
      </c>
      <c r="M275" s="6">
        <v>86397.320752497166</v>
      </c>
      <c r="N275" s="6">
        <v>120364</v>
      </c>
      <c r="O275" s="6">
        <v>29270</v>
      </c>
      <c r="P275" s="5">
        <v>5030</v>
      </c>
      <c r="Q275" s="5">
        <v>6226</v>
      </c>
      <c r="R275" s="5">
        <v>8877</v>
      </c>
      <c r="S275" s="5">
        <v>11297</v>
      </c>
      <c r="T275" s="5">
        <v>4172</v>
      </c>
      <c r="U275" s="5">
        <v>5042</v>
      </c>
      <c r="V275" s="5">
        <v>4917</v>
      </c>
      <c r="W275" s="5">
        <v>5110</v>
      </c>
      <c r="X275" s="5">
        <v>2224</v>
      </c>
      <c r="Y275" s="5">
        <v>5729</v>
      </c>
      <c r="Z275" s="5">
        <v>3032</v>
      </c>
      <c r="AA275" s="5">
        <v>1853</v>
      </c>
      <c r="AB275" s="5">
        <v>1613</v>
      </c>
      <c r="AC275" s="5">
        <v>105</v>
      </c>
      <c r="AD275" s="5">
        <f>VLOOKUP(A275,'[17]INFORME MARZO MED 2022'!$A$5:$H$539,8,0)</f>
        <v>5179</v>
      </c>
      <c r="AE275" s="7"/>
      <c r="AF275" s="7"/>
      <c r="AG275" s="7"/>
      <c r="AH275" s="7"/>
      <c r="AI275" s="7"/>
      <c r="AJ275" s="7"/>
      <c r="AK275" s="7"/>
      <c r="AL275" s="7"/>
      <c r="AM275" s="7"/>
    </row>
    <row r="276" spans="1:39" ht="24.95" customHeight="1" x14ac:dyDescent="0.25">
      <c r="A276" s="3">
        <v>102048201</v>
      </c>
      <c r="B276" s="4" t="s">
        <v>297</v>
      </c>
      <c r="C276" s="3" t="s">
        <v>25</v>
      </c>
      <c r="D276" s="5">
        <v>23269</v>
      </c>
      <c r="E276" s="5">
        <v>27190</v>
      </c>
      <c r="F276" s="5">
        <v>19701</v>
      </c>
      <c r="G276" s="5">
        <v>19691</v>
      </c>
      <c r="H276" s="3">
        <v>5388</v>
      </c>
      <c r="I276" s="5">
        <v>37863</v>
      </c>
      <c r="J276" s="5">
        <v>3202</v>
      </c>
      <c r="K276" s="6">
        <v>1394</v>
      </c>
      <c r="L276" s="6">
        <v>3389</v>
      </c>
      <c r="M276" s="6">
        <v>2755.771400132714</v>
      </c>
      <c r="N276" s="6">
        <v>2922</v>
      </c>
      <c r="O276" s="6">
        <v>598</v>
      </c>
      <c r="P276" s="5">
        <v>55159</v>
      </c>
      <c r="Q276" s="5">
        <v>24714</v>
      </c>
      <c r="R276" s="5">
        <v>21994</v>
      </c>
      <c r="S276" s="5">
        <v>40726</v>
      </c>
      <c r="T276" s="5">
        <v>15487</v>
      </c>
      <c r="U276" s="5">
        <v>11959</v>
      </c>
      <c r="V276" s="5">
        <v>9191</v>
      </c>
      <c r="W276" s="5">
        <v>2618</v>
      </c>
      <c r="X276" s="5">
        <v>578</v>
      </c>
      <c r="Y276" s="5">
        <v>10</v>
      </c>
      <c r="Z276" s="5">
        <v>49932</v>
      </c>
      <c r="AA276" s="5">
        <v>65199</v>
      </c>
      <c r="AB276" s="5">
        <v>65237</v>
      </c>
      <c r="AC276" s="5">
        <v>88377</v>
      </c>
      <c r="AD276" s="5">
        <f>VLOOKUP(A276,'[17]INFORME MARZO MED 2022'!$A$5:$H$539,8,0)</f>
        <v>86283</v>
      </c>
      <c r="AE276" s="7"/>
      <c r="AF276" s="7"/>
      <c r="AG276" s="7"/>
      <c r="AH276" s="7"/>
      <c r="AI276" s="7"/>
      <c r="AJ276" s="7"/>
      <c r="AK276" s="7"/>
      <c r="AL276" s="7"/>
      <c r="AM276" s="7"/>
    </row>
    <row r="277" spans="1:39" ht="24.95" customHeight="1" x14ac:dyDescent="0.25">
      <c r="A277" s="3">
        <v>102048601</v>
      </c>
      <c r="B277" s="4" t="s">
        <v>298</v>
      </c>
      <c r="C277" s="3" t="s">
        <v>25</v>
      </c>
      <c r="D277" s="5">
        <v>728</v>
      </c>
      <c r="E277" s="5">
        <v>712</v>
      </c>
      <c r="F277" s="5">
        <v>1386</v>
      </c>
      <c r="G277" s="5">
        <v>1408</v>
      </c>
      <c r="H277" s="3">
        <v>18548</v>
      </c>
      <c r="I277" s="5">
        <v>426</v>
      </c>
      <c r="J277" s="5">
        <v>420</v>
      </c>
      <c r="K277" s="6">
        <v>0</v>
      </c>
      <c r="L277" s="6">
        <v>0</v>
      </c>
      <c r="M277" s="6">
        <v>700</v>
      </c>
      <c r="N277" s="6">
        <v>2476</v>
      </c>
      <c r="O277" s="6">
        <v>616</v>
      </c>
      <c r="P277" s="5">
        <v>1066</v>
      </c>
      <c r="Q277" s="5">
        <v>492</v>
      </c>
      <c r="R277" s="5">
        <v>462</v>
      </c>
      <c r="S277" s="5">
        <v>1509</v>
      </c>
      <c r="T277" s="5">
        <v>860</v>
      </c>
      <c r="U277" s="5">
        <v>1290</v>
      </c>
      <c r="V277" s="5">
        <v>1250</v>
      </c>
      <c r="W277" s="5">
        <v>1640</v>
      </c>
      <c r="X277" s="5">
        <v>1040</v>
      </c>
      <c r="Y277" s="5">
        <v>880</v>
      </c>
      <c r="Z277" s="5">
        <v>2550</v>
      </c>
      <c r="AA277" s="5">
        <v>3390</v>
      </c>
      <c r="AB277" s="5">
        <v>3330</v>
      </c>
      <c r="AC277" s="5">
        <v>2096</v>
      </c>
      <c r="AD277" s="5">
        <f>VLOOKUP(A277,'[17]INFORME MARZO MED 2022'!$A$5:$H$539,8,0)</f>
        <v>2061</v>
      </c>
      <c r="AE277" s="7"/>
      <c r="AF277" s="7"/>
      <c r="AG277" s="7"/>
      <c r="AH277" s="7"/>
      <c r="AI277" s="7"/>
      <c r="AJ277" s="7"/>
      <c r="AK277" s="7"/>
      <c r="AL277" s="7"/>
      <c r="AM277" s="7"/>
    </row>
    <row r="278" spans="1:39" ht="24.95" customHeight="1" x14ac:dyDescent="0.25">
      <c r="A278" s="3">
        <v>102048801</v>
      </c>
      <c r="B278" s="4" t="s">
        <v>299</v>
      </c>
      <c r="C278" s="3" t="s">
        <v>31</v>
      </c>
      <c r="D278" s="5">
        <v>0</v>
      </c>
      <c r="E278" s="5">
        <v>0</v>
      </c>
      <c r="F278" s="5">
        <v>0</v>
      </c>
      <c r="G278" s="5">
        <v>0</v>
      </c>
      <c r="H278" s="3">
        <v>632</v>
      </c>
      <c r="I278" s="5">
        <v>0</v>
      </c>
      <c r="J278" s="5">
        <v>411</v>
      </c>
      <c r="K278" s="6">
        <v>461</v>
      </c>
      <c r="L278" s="6">
        <v>57</v>
      </c>
      <c r="M278" s="6">
        <v>1204</v>
      </c>
      <c r="N278" s="6">
        <v>342</v>
      </c>
      <c r="O278" s="6">
        <v>0</v>
      </c>
      <c r="P278" s="5">
        <v>1232</v>
      </c>
      <c r="Q278" s="5">
        <v>1232</v>
      </c>
      <c r="R278" s="5">
        <v>1848</v>
      </c>
      <c r="S278" s="5">
        <v>2380</v>
      </c>
      <c r="T278" s="5">
        <v>1064</v>
      </c>
      <c r="U278" s="5">
        <v>1233</v>
      </c>
      <c r="V278" s="5">
        <v>870</v>
      </c>
      <c r="W278" s="5">
        <v>1556</v>
      </c>
      <c r="X278" s="5">
        <v>1167</v>
      </c>
      <c r="Y278" s="5">
        <v>1119</v>
      </c>
      <c r="Z278" s="5">
        <v>1014</v>
      </c>
      <c r="AA278" s="5">
        <v>960</v>
      </c>
      <c r="AB278" s="5">
        <v>960</v>
      </c>
      <c r="AC278" s="5">
        <v>0</v>
      </c>
      <c r="AD278" s="5">
        <f>VLOOKUP(A278,'[17]INFORME MARZO MED 2022'!$A$5:$H$539,8,0)</f>
        <v>572</v>
      </c>
      <c r="AE278" s="7"/>
      <c r="AF278" s="7"/>
      <c r="AG278" s="7"/>
      <c r="AH278" s="7"/>
      <c r="AI278" s="7"/>
      <c r="AJ278" s="7"/>
      <c r="AK278" s="7"/>
      <c r="AL278" s="7"/>
      <c r="AM278" s="7"/>
    </row>
    <row r="279" spans="1:39" ht="24.95" customHeight="1" x14ac:dyDescent="0.25">
      <c r="A279" s="3">
        <v>102049301</v>
      </c>
      <c r="B279" s="4" t="s">
        <v>300</v>
      </c>
      <c r="C279" s="3" t="s">
        <v>25</v>
      </c>
      <c r="D279" s="5">
        <v>0</v>
      </c>
      <c r="E279" s="5">
        <v>0</v>
      </c>
      <c r="F279" s="5">
        <v>0</v>
      </c>
      <c r="G279" s="5">
        <v>0</v>
      </c>
      <c r="H279" s="3">
        <v>0</v>
      </c>
      <c r="I279" s="5">
        <v>275</v>
      </c>
      <c r="J279" s="5">
        <v>288</v>
      </c>
      <c r="K279" s="6">
        <v>26077</v>
      </c>
      <c r="L279" s="6">
        <v>57538</v>
      </c>
      <c r="M279" s="6">
        <v>61456.816066066065</v>
      </c>
      <c r="N279" s="6">
        <v>86275</v>
      </c>
      <c r="O279" s="6">
        <v>19322</v>
      </c>
      <c r="P279" s="5">
        <v>0</v>
      </c>
      <c r="Q279" s="5">
        <v>0</v>
      </c>
      <c r="R279" s="5">
        <v>0</v>
      </c>
      <c r="S279" s="5">
        <v>444</v>
      </c>
      <c r="T279" s="5">
        <v>3286</v>
      </c>
      <c r="U279" s="5">
        <v>1684</v>
      </c>
      <c r="V279" s="5">
        <v>3444</v>
      </c>
      <c r="W279" s="5">
        <v>4858</v>
      </c>
      <c r="X279" s="5">
        <v>2655</v>
      </c>
      <c r="Y279" s="5">
        <v>2041</v>
      </c>
      <c r="Z279" s="5">
        <v>6397</v>
      </c>
      <c r="AA279" s="5">
        <v>9275</v>
      </c>
      <c r="AB279" s="5">
        <v>9171</v>
      </c>
      <c r="AC279" s="5">
        <v>2706</v>
      </c>
      <c r="AD279" s="5">
        <f>VLOOKUP(A279,'[17]INFORME MARZO MED 2022'!$A$5:$H$539,8,0)</f>
        <v>1870</v>
      </c>
      <c r="AE279" s="7"/>
      <c r="AF279" s="7"/>
      <c r="AG279" s="7"/>
      <c r="AH279" s="7"/>
      <c r="AI279" s="7"/>
      <c r="AJ279" s="7"/>
      <c r="AK279" s="7"/>
      <c r="AL279" s="7"/>
      <c r="AM279" s="7"/>
    </row>
    <row r="280" spans="1:39" ht="24.95" customHeight="1" x14ac:dyDescent="0.25">
      <c r="A280" s="3">
        <v>102051901</v>
      </c>
      <c r="B280" s="4" t="s">
        <v>301</v>
      </c>
      <c r="C280" s="3" t="s">
        <v>25</v>
      </c>
      <c r="D280" s="5">
        <v>23082</v>
      </c>
      <c r="E280" s="5">
        <v>18412</v>
      </c>
      <c r="F280" s="5">
        <v>9110</v>
      </c>
      <c r="G280" s="5">
        <v>8450</v>
      </c>
      <c r="H280" s="3">
        <v>0</v>
      </c>
      <c r="I280" s="5">
        <v>17180</v>
      </c>
      <c r="J280" s="5">
        <v>14556</v>
      </c>
      <c r="K280" s="6">
        <v>78529</v>
      </c>
      <c r="L280" s="6">
        <v>150979</v>
      </c>
      <c r="M280" s="6">
        <v>109973.20878619445</v>
      </c>
      <c r="N280" s="6">
        <v>151340</v>
      </c>
      <c r="O280" s="6">
        <v>34382</v>
      </c>
      <c r="P280" s="5">
        <v>34992</v>
      </c>
      <c r="Q280" s="5">
        <v>24406</v>
      </c>
      <c r="R280" s="5">
        <v>25819</v>
      </c>
      <c r="S280" s="5">
        <v>109996</v>
      </c>
      <c r="T280" s="5">
        <v>42048</v>
      </c>
      <c r="U280" s="5">
        <v>46868</v>
      </c>
      <c r="V280" s="5">
        <v>39239</v>
      </c>
      <c r="W280" s="5">
        <v>58720</v>
      </c>
      <c r="X280" s="5">
        <v>25170</v>
      </c>
      <c r="Y280" s="5">
        <v>15810</v>
      </c>
      <c r="Z280" s="5">
        <v>45433</v>
      </c>
      <c r="AA280" s="5">
        <v>35473</v>
      </c>
      <c r="AB280" s="5">
        <v>30109</v>
      </c>
      <c r="AC280" s="5">
        <v>15162</v>
      </c>
      <c r="AD280" s="5">
        <f>VLOOKUP(A280,'[17]INFORME MARZO MED 2022'!$A$5:$H$539,8,0)</f>
        <v>14505</v>
      </c>
      <c r="AE280" s="7"/>
      <c r="AF280" s="7"/>
      <c r="AG280" s="7"/>
      <c r="AH280" s="7"/>
      <c r="AI280" s="7"/>
      <c r="AJ280" s="7"/>
      <c r="AK280" s="7"/>
      <c r="AL280" s="7"/>
      <c r="AM280" s="7"/>
    </row>
    <row r="281" spans="1:39" ht="24.95" customHeight="1" x14ac:dyDescent="0.25">
      <c r="A281" s="3">
        <v>102052401</v>
      </c>
      <c r="B281" s="4" t="s">
        <v>302</v>
      </c>
      <c r="C281" s="3" t="s">
        <v>25</v>
      </c>
      <c r="D281" s="5">
        <v>47712</v>
      </c>
      <c r="E281" s="5">
        <v>16892</v>
      </c>
      <c r="F281" s="5">
        <v>3924</v>
      </c>
      <c r="G281" s="5">
        <v>4246</v>
      </c>
      <c r="H281" s="3">
        <v>26595</v>
      </c>
      <c r="I281" s="5">
        <v>1743</v>
      </c>
      <c r="J281" s="5">
        <v>21590</v>
      </c>
      <c r="K281" s="6">
        <v>589</v>
      </c>
      <c r="L281" s="6">
        <v>410</v>
      </c>
      <c r="M281" s="6">
        <v>0</v>
      </c>
      <c r="N281" s="6">
        <v>0</v>
      </c>
      <c r="O281" s="6">
        <v>0</v>
      </c>
      <c r="P281" s="5">
        <v>95784</v>
      </c>
      <c r="Q281" s="5">
        <v>74392</v>
      </c>
      <c r="R281" s="5">
        <v>112919</v>
      </c>
      <c r="S281" s="5">
        <v>158657</v>
      </c>
      <c r="T281" s="5">
        <v>64070</v>
      </c>
      <c r="U281" s="5">
        <v>74600</v>
      </c>
      <c r="V281" s="5">
        <v>48755</v>
      </c>
      <c r="W281" s="5">
        <v>58464</v>
      </c>
      <c r="X281" s="5">
        <v>39394</v>
      </c>
      <c r="Y281" s="5">
        <v>35517</v>
      </c>
      <c r="Z281" s="5">
        <v>11</v>
      </c>
      <c r="AA281" s="5">
        <v>0</v>
      </c>
      <c r="AB281" s="5">
        <v>0</v>
      </c>
      <c r="AC281" s="5">
        <v>0</v>
      </c>
      <c r="AD281" s="5">
        <f>VLOOKUP(A281,'[17]INFORME MARZO MED 2022'!$A$5:$H$539,8,0)</f>
        <v>0</v>
      </c>
      <c r="AE281" s="7"/>
      <c r="AF281" s="7"/>
      <c r="AG281" s="7"/>
      <c r="AH281" s="7"/>
      <c r="AI281" s="7"/>
      <c r="AJ281" s="7"/>
      <c r="AK281" s="7"/>
      <c r="AL281" s="7"/>
      <c r="AM281" s="7"/>
    </row>
    <row r="282" spans="1:39" ht="24.95" customHeight="1" x14ac:dyDescent="0.25">
      <c r="A282" s="3">
        <v>102052601</v>
      </c>
      <c r="B282" s="4" t="s">
        <v>303</v>
      </c>
      <c r="C282" s="3" t="s">
        <v>31</v>
      </c>
      <c r="D282" s="5">
        <v>963</v>
      </c>
      <c r="E282" s="5">
        <v>699</v>
      </c>
      <c r="F282" s="5">
        <v>541</v>
      </c>
      <c r="G282" s="5">
        <v>541</v>
      </c>
      <c r="H282" s="3">
        <v>2658</v>
      </c>
      <c r="I282" s="5">
        <v>481</v>
      </c>
      <c r="J282" s="5">
        <v>0</v>
      </c>
      <c r="K282" s="6">
        <v>0</v>
      </c>
      <c r="L282" s="6">
        <v>0</v>
      </c>
      <c r="M282" s="6">
        <v>1407.7777777777778</v>
      </c>
      <c r="N282" s="6">
        <v>2575</v>
      </c>
      <c r="O282" s="6">
        <v>675</v>
      </c>
      <c r="P282" s="5">
        <v>0</v>
      </c>
      <c r="Q282" s="5">
        <v>0</v>
      </c>
      <c r="R282" s="5">
        <v>0</v>
      </c>
      <c r="S282" s="5">
        <v>0</v>
      </c>
      <c r="T282" s="5">
        <v>0</v>
      </c>
      <c r="U282" s="5">
        <v>0</v>
      </c>
      <c r="V282" s="5">
        <v>0</v>
      </c>
      <c r="W282" s="5">
        <v>0</v>
      </c>
      <c r="X282" s="5">
        <v>0</v>
      </c>
      <c r="Y282" s="5">
        <v>0</v>
      </c>
      <c r="Z282" s="5">
        <v>0</v>
      </c>
      <c r="AA282" s="5">
        <v>8326</v>
      </c>
      <c r="AB282" s="5">
        <v>8947</v>
      </c>
      <c r="AC282" s="5">
        <v>1484</v>
      </c>
      <c r="AD282" s="5">
        <f>VLOOKUP(A282,'[17]INFORME MARZO MED 2022'!$A$5:$H$539,8,0)</f>
        <v>1157</v>
      </c>
      <c r="AE282" s="7"/>
      <c r="AF282" s="7"/>
      <c r="AG282" s="7"/>
      <c r="AH282" s="7"/>
      <c r="AI282" s="7"/>
      <c r="AJ282" s="7"/>
      <c r="AK282" s="7"/>
      <c r="AL282" s="7"/>
      <c r="AM282" s="7"/>
    </row>
    <row r="283" spans="1:39" ht="24.95" customHeight="1" x14ac:dyDescent="0.25">
      <c r="A283" s="3">
        <v>102053001</v>
      </c>
      <c r="B283" s="4" t="s">
        <v>304</v>
      </c>
      <c r="C283" s="3" t="s">
        <v>31</v>
      </c>
      <c r="D283" s="5">
        <v>0</v>
      </c>
      <c r="E283" s="5">
        <v>0</v>
      </c>
      <c r="F283" s="5">
        <v>541</v>
      </c>
      <c r="G283" s="5">
        <v>0</v>
      </c>
      <c r="H283" s="3">
        <v>511</v>
      </c>
      <c r="I283" s="5">
        <v>0</v>
      </c>
      <c r="J283" s="5">
        <v>305</v>
      </c>
      <c r="K283" s="6">
        <v>374239</v>
      </c>
      <c r="L283" s="6">
        <v>794912</v>
      </c>
      <c r="M283" s="6">
        <v>529942.80616099911</v>
      </c>
      <c r="N283" s="6">
        <v>654004</v>
      </c>
      <c r="O283" s="6">
        <v>149867</v>
      </c>
      <c r="P283" s="5">
        <v>1230</v>
      </c>
      <c r="Q283" s="5">
        <v>1170</v>
      </c>
      <c r="R283" s="5">
        <v>1725</v>
      </c>
      <c r="S283" s="5">
        <v>2230</v>
      </c>
      <c r="T283" s="5">
        <v>1110</v>
      </c>
      <c r="U283" s="5">
        <v>915</v>
      </c>
      <c r="V283" s="5">
        <v>630</v>
      </c>
      <c r="W283" s="5">
        <v>1170</v>
      </c>
      <c r="X283" s="5">
        <v>315</v>
      </c>
      <c r="Y283" s="5">
        <v>275</v>
      </c>
      <c r="Z283" s="5">
        <v>195</v>
      </c>
      <c r="AA283" s="5">
        <v>135</v>
      </c>
      <c r="AB283" s="5">
        <v>1495</v>
      </c>
      <c r="AC283" s="5">
        <v>2760</v>
      </c>
      <c r="AD283" s="5">
        <f>VLOOKUP(A283,'[17]INFORME MARZO MED 2022'!$A$5:$H$539,8,0)</f>
        <v>2250</v>
      </c>
      <c r="AE283" s="7"/>
      <c r="AF283" s="7"/>
      <c r="AG283" s="7"/>
      <c r="AH283" s="7"/>
      <c r="AI283" s="7"/>
      <c r="AJ283" s="7"/>
      <c r="AK283" s="7"/>
      <c r="AL283" s="7"/>
      <c r="AM283" s="7"/>
    </row>
    <row r="284" spans="1:39" ht="24.95" customHeight="1" x14ac:dyDescent="0.25">
      <c r="A284" s="3">
        <v>102053201</v>
      </c>
      <c r="B284" s="4" t="s">
        <v>305</v>
      </c>
      <c r="C284" s="3" t="s">
        <v>25</v>
      </c>
      <c r="D284" s="5">
        <v>74025</v>
      </c>
      <c r="E284" s="5">
        <v>155924</v>
      </c>
      <c r="F284" s="5">
        <v>101281</v>
      </c>
      <c r="G284" s="5">
        <v>99913</v>
      </c>
      <c r="H284" s="3">
        <v>0</v>
      </c>
      <c r="I284" s="5">
        <v>176778</v>
      </c>
      <c r="J284" s="5">
        <v>104300</v>
      </c>
      <c r="K284" s="6">
        <v>4872</v>
      </c>
      <c r="L284" s="6">
        <v>8662</v>
      </c>
      <c r="M284" s="6">
        <v>5860.8428143712572</v>
      </c>
      <c r="N284" s="6">
        <v>7845</v>
      </c>
      <c r="O284" s="6">
        <v>1900</v>
      </c>
      <c r="P284" s="5">
        <v>266744</v>
      </c>
      <c r="Q284" s="5">
        <v>198114</v>
      </c>
      <c r="R284" s="5">
        <v>166400</v>
      </c>
      <c r="S284" s="5">
        <v>336650</v>
      </c>
      <c r="T284" s="5">
        <v>270800</v>
      </c>
      <c r="U284" s="5">
        <v>339044</v>
      </c>
      <c r="V284" s="5">
        <v>307897</v>
      </c>
      <c r="W284" s="5">
        <v>288596</v>
      </c>
      <c r="X284" s="5">
        <v>290548</v>
      </c>
      <c r="Y284" s="5">
        <v>427884</v>
      </c>
      <c r="Z284" s="5">
        <v>511731</v>
      </c>
      <c r="AA284" s="5">
        <v>548248</v>
      </c>
      <c r="AB284" s="5">
        <v>558458</v>
      </c>
      <c r="AC284" s="5">
        <v>251344</v>
      </c>
      <c r="AD284" s="5">
        <f>VLOOKUP(A284,'[17]INFORME MARZO MED 2022'!$A$5:$H$539,8,0)</f>
        <v>194655</v>
      </c>
      <c r="AE284" s="7"/>
      <c r="AF284" s="7"/>
      <c r="AG284" s="7"/>
      <c r="AH284" s="7"/>
      <c r="AI284" s="7"/>
      <c r="AJ284" s="7"/>
      <c r="AK284" s="7"/>
      <c r="AL284" s="7"/>
      <c r="AM284" s="7"/>
    </row>
    <row r="285" spans="1:39" ht="24.95" customHeight="1" x14ac:dyDescent="0.25">
      <c r="A285" s="3">
        <v>102053501</v>
      </c>
      <c r="B285" s="4" t="s">
        <v>306</v>
      </c>
      <c r="C285" s="3" t="s">
        <v>25</v>
      </c>
      <c r="D285" s="5">
        <v>420</v>
      </c>
      <c r="E285" s="5">
        <v>808</v>
      </c>
      <c r="F285" s="5">
        <v>1555</v>
      </c>
      <c r="G285" s="5">
        <v>1755</v>
      </c>
      <c r="H285" s="3">
        <v>83339</v>
      </c>
      <c r="I285" s="5">
        <v>1099</v>
      </c>
      <c r="J285" s="5">
        <v>1048</v>
      </c>
      <c r="K285" s="6">
        <v>15016</v>
      </c>
      <c r="L285" s="6">
        <v>26147</v>
      </c>
      <c r="M285" s="6">
        <v>14461.883617193836</v>
      </c>
      <c r="N285" s="6">
        <v>18280</v>
      </c>
      <c r="O285" s="6">
        <v>4545</v>
      </c>
      <c r="P285" s="5">
        <v>3780</v>
      </c>
      <c r="Q285" s="5">
        <v>3678</v>
      </c>
      <c r="R285" s="5">
        <v>4955</v>
      </c>
      <c r="S285" s="5">
        <v>6433</v>
      </c>
      <c r="T285" s="5">
        <v>2922</v>
      </c>
      <c r="U285" s="5">
        <v>3921</v>
      </c>
      <c r="V285" s="5">
        <v>2340</v>
      </c>
      <c r="W285" s="5">
        <v>3776</v>
      </c>
      <c r="X285" s="5">
        <v>2087</v>
      </c>
      <c r="Y285" s="5">
        <v>1852</v>
      </c>
      <c r="Z285" s="5">
        <v>1922</v>
      </c>
      <c r="AA285" s="5">
        <v>1862</v>
      </c>
      <c r="AB285" s="5">
        <v>1832</v>
      </c>
      <c r="AC285" s="5">
        <v>1128</v>
      </c>
      <c r="AD285" s="5">
        <f>VLOOKUP(A285,'[17]INFORME MARZO MED 2022'!$A$5:$H$539,8,0)</f>
        <v>703</v>
      </c>
      <c r="AE285" s="7"/>
      <c r="AF285" s="7"/>
      <c r="AG285" s="7"/>
      <c r="AH285" s="7"/>
      <c r="AI285" s="7"/>
      <c r="AJ285" s="7"/>
      <c r="AK285" s="7"/>
      <c r="AL285" s="7"/>
      <c r="AM285" s="7"/>
    </row>
    <row r="286" spans="1:39" ht="24.95" customHeight="1" x14ac:dyDescent="0.25">
      <c r="A286" s="3">
        <v>102053901</v>
      </c>
      <c r="B286" s="4" t="s">
        <v>307</v>
      </c>
      <c r="C286" s="3" t="s">
        <v>31</v>
      </c>
      <c r="D286" s="5">
        <v>5971</v>
      </c>
      <c r="E286" s="5">
        <v>5905</v>
      </c>
      <c r="F286" s="5">
        <v>5555</v>
      </c>
      <c r="G286" s="5">
        <v>5555</v>
      </c>
      <c r="H286" s="3">
        <v>1155</v>
      </c>
      <c r="I286" s="5">
        <v>5425</v>
      </c>
      <c r="J286" s="5">
        <v>4925</v>
      </c>
      <c r="K286" s="6">
        <v>0</v>
      </c>
      <c r="L286" s="6">
        <v>350</v>
      </c>
      <c r="M286" s="6">
        <v>445</v>
      </c>
      <c r="N286" s="6">
        <v>5000</v>
      </c>
      <c r="O286" s="6">
        <v>1000</v>
      </c>
      <c r="P286" s="5">
        <v>9090</v>
      </c>
      <c r="Q286" s="5">
        <v>0</v>
      </c>
      <c r="R286" s="5">
        <v>0</v>
      </c>
      <c r="S286" s="5">
        <v>0</v>
      </c>
      <c r="T286" s="5">
        <v>0</v>
      </c>
      <c r="U286" s="5">
        <v>14500</v>
      </c>
      <c r="V286" s="5">
        <v>14185</v>
      </c>
      <c r="W286" s="5">
        <v>13655</v>
      </c>
      <c r="X286" s="5">
        <v>8580</v>
      </c>
      <c r="Y286" s="5">
        <v>8510</v>
      </c>
      <c r="Z286" s="5">
        <v>10025</v>
      </c>
      <c r="AA286" s="5">
        <v>10920</v>
      </c>
      <c r="AB286" s="5">
        <v>11802</v>
      </c>
      <c r="AC286" s="5">
        <v>7859</v>
      </c>
      <c r="AD286" s="5">
        <f>VLOOKUP(A286,'[17]INFORME MARZO MED 2022'!$A$5:$H$539,8,0)</f>
        <v>7726</v>
      </c>
      <c r="AE286" s="7"/>
      <c r="AF286" s="7"/>
      <c r="AG286" s="7"/>
      <c r="AH286" s="7"/>
      <c r="AI286" s="7"/>
      <c r="AJ286" s="7"/>
      <c r="AK286" s="7"/>
      <c r="AL286" s="7"/>
      <c r="AM286" s="7"/>
    </row>
    <row r="287" spans="1:39" ht="24.95" customHeight="1" x14ac:dyDescent="0.25">
      <c r="A287" s="3">
        <v>102054301</v>
      </c>
      <c r="B287" s="4" t="s">
        <v>308</v>
      </c>
      <c r="C287" s="3" t="s">
        <v>25</v>
      </c>
      <c r="D287" s="5">
        <v>150</v>
      </c>
      <c r="E287" s="5">
        <v>0</v>
      </c>
      <c r="F287" s="5">
        <v>0</v>
      </c>
      <c r="G287" s="5">
        <v>0</v>
      </c>
      <c r="H287" s="3">
        <v>5442</v>
      </c>
      <c r="I287" s="5">
        <v>0</v>
      </c>
      <c r="J287" s="5">
        <v>122</v>
      </c>
      <c r="K287" s="6">
        <v>12350</v>
      </c>
      <c r="L287" s="6">
        <v>11870</v>
      </c>
      <c r="M287" s="6">
        <v>1490.2095808383233</v>
      </c>
      <c r="N287" s="6">
        <v>980</v>
      </c>
      <c r="O287" s="6">
        <v>10</v>
      </c>
      <c r="P287" s="5">
        <v>1840</v>
      </c>
      <c r="Q287" s="5">
        <v>1820</v>
      </c>
      <c r="R287" s="5">
        <v>2140</v>
      </c>
      <c r="S287" s="5">
        <v>2887</v>
      </c>
      <c r="T287" s="5">
        <v>2074</v>
      </c>
      <c r="U287" s="5">
        <v>366</v>
      </c>
      <c r="V287" s="5">
        <v>244</v>
      </c>
      <c r="W287" s="5">
        <v>4252</v>
      </c>
      <c r="X287" s="5">
        <v>4220</v>
      </c>
      <c r="Y287" s="5">
        <v>5820</v>
      </c>
      <c r="Z287" s="5">
        <v>5066</v>
      </c>
      <c r="AA287" s="5">
        <v>4689</v>
      </c>
      <c r="AB287" s="5">
        <v>4239</v>
      </c>
      <c r="AC287" s="5">
        <v>926</v>
      </c>
      <c r="AD287" s="5">
        <f>VLOOKUP(A287,'[17]INFORME MARZO MED 2022'!$A$5:$H$539,8,0)</f>
        <v>356</v>
      </c>
      <c r="AE287" s="7"/>
      <c r="AF287" s="7"/>
      <c r="AG287" s="7"/>
      <c r="AH287" s="7"/>
      <c r="AI287" s="7"/>
      <c r="AJ287" s="7"/>
      <c r="AK287" s="7"/>
      <c r="AL287" s="7"/>
      <c r="AM287" s="7"/>
    </row>
    <row r="288" spans="1:39" ht="24.95" customHeight="1" x14ac:dyDescent="0.25">
      <c r="A288" s="3">
        <v>102055301</v>
      </c>
      <c r="B288" s="4" t="s">
        <v>309</v>
      </c>
      <c r="C288" s="3" t="s">
        <v>25</v>
      </c>
      <c r="D288" s="5">
        <v>2190</v>
      </c>
      <c r="E288" s="5">
        <v>1660</v>
      </c>
      <c r="F288" s="5">
        <v>1260</v>
      </c>
      <c r="G288" s="5">
        <v>1230</v>
      </c>
      <c r="H288" s="3">
        <v>0</v>
      </c>
      <c r="I288" s="5">
        <v>9650</v>
      </c>
      <c r="J288" s="5">
        <v>180</v>
      </c>
      <c r="K288" s="6">
        <v>387180</v>
      </c>
      <c r="L288" s="6">
        <v>580440</v>
      </c>
      <c r="M288" s="6">
        <v>212842.80205845938</v>
      </c>
      <c r="N288" s="6">
        <v>331750</v>
      </c>
      <c r="O288" s="6">
        <v>74390</v>
      </c>
      <c r="P288" s="5">
        <v>20</v>
      </c>
      <c r="Q288" s="5">
        <v>440</v>
      </c>
      <c r="R288" s="5">
        <v>2211</v>
      </c>
      <c r="S288" s="5">
        <v>2974</v>
      </c>
      <c r="T288" s="5">
        <v>1646</v>
      </c>
      <c r="U288" s="5">
        <v>1186</v>
      </c>
      <c r="V288" s="5">
        <v>572</v>
      </c>
      <c r="W288" s="5">
        <v>508</v>
      </c>
      <c r="X288" s="5">
        <v>126</v>
      </c>
      <c r="Y288" s="5">
        <v>96</v>
      </c>
      <c r="Z288" s="5">
        <v>96</v>
      </c>
      <c r="AA288" s="5">
        <v>2214</v>
      </c>
      <c r="AB288" s="5">
        <v>2374</v>
      </c>
      <c r="AC288" s="5">
        <v>1698</v>
      </c>
      <c r="AD288" s="5">
        <f>VLOOKUP(A288,'[17]INFORME MARZO MED 2022'!$A$5:$H$539,8,0)</f>
        <v>1480</v>
      </c>
      <c r="AE288" s="7"/>
      <c r="AF288" s="7"/>
      <c r="AG288" s="7"/>
      <c r="AH288" s="7"/>
      <c r="AI288" s="7"/>
      <c r="AJ288" s="7"/>
      <c r="AK288" s="7"/>
      <c r="AL288" s="7"/>
      <c r="AM288" s="7"/>
    </row>
    <row r="289" spans="1:39" ht="24.95" customHeight="1" x14ac:dyDescent="0.25">
      <c r="A289" s="3">
        <v>102055501</v>
      </c>
      <c r="B289" s="4" t="s">
        <v>310</v>
      </c>
      <c r="C289" s="3" t="s">
        <v>25</v>
      </c>
      <c r="D289" s="5">
        <v>10700</v>
      </c>
      <c r="E289" s="5">
        <v>27408</v>
      </c>
      <c r="F289" s="5">
        <v>81180</v>
      </c>
      <c r="G289" s="5">
        <v>81180</v>
      </c>
      <c r="H289" s="3">
        <v>1115</v>
      </c>
      <c r="I289" s="5">
        <v>152260</v>
      </c>
      <c r="J289" s="5">
        <v>85530</v>
      </c>
      <c r="K289" s="6">
        <v>5759</v>
      </c>
      <c r="L289" s="6">
        <v>9210</v>
      </c>
      <c r="M289" s="6">
        <v>2853.7833525884357</v>
      </c>
      <c r="N289" s="6">
        <v>1600</v>
      </c>
      <c r="O289" s="6">
        <v>460</v>
      </c>
      <c r="P289" s="5">
        <v>128080</v>
      </c>
      <c r="Q289" s="5">
        <v>106470</v>
      </c>
      <c r="R289" s="5">
        <v>138950</v>
      </c>
      <c r="S289" s="5">
        <v>269360</v>
      </c>
      <c r="T289" s="5">
        <v>260460</v>
      </c>
      <c r="U289" s="5">
        <v>284630</v>
      </c>
      <c r="V289" s="5">
        <v>191400</v>
      </c>
      <c r="W289" s="5">
        <v>277230</v>
      </c>
      <c r="X289" s="5">
        <v>169550</v>
      </c>
      <c r="Y289" s="5">
        <v>141438</v>
      </c>
      <c r="Z289" s="5">
        <v>171914</v>
      </c>
      <c r="AA289" s="5">
        <v>140000</v>
      </c>
      <c r="AB289" s="5">
        <v>144530</v>
      </c>
      <c r="AC289" s="5">
        <v>21210</v>
      </c>
      <c r="AD289" s="5">
        <f>VLOOKUP(A289,'[17]INFORME MARZO MED 2022'!$A$5:$H$539,8,0)</f>
        <v>7300</v>
      </c>
      <c r="AE289" s="7"/>
      <c r="AF289" s="7"/>
      <c r="AG289" s="7"/>
      <c r="AH289" s="7"/>
      <c r="AI289" s="7"/>
      <c r="AJ289" s="7"/>
      <c r="AK289" s="7"/>
      <c r="AL289" s="7"/>
      <c r="AM289" s="7"/>
    </row>
    <row r="290" spans="1:39" ht="24.95" customHeight="1" x14ac:dyDescent="0.25">
      <c r="A290" s="3">
        <v>102059001</v>
      </c>
      <c r="B290" s="4" t="s">
        <v>311</v>
      </c>
      <c r="C290" s="3" t="s">
        <v>25</v>
      </c>
      <c r="D290" s="5">
        <v>716</v>
      </c>
      <c r="E290" s="5">
        <v>1447</v>
      </c>
      <c r="F290" s="5">
        <v>1730</v>
      </c>
      <c r="G290" s="5">
        <v>1730</v>
      </c>
      <c r="H290" s="3">
        <v>154760</v>
      </c>
      <c r="I290" s="5">
        <v>885</v>
      </c>
      <c r="J290" s="5">
        <v>610</v>
      </c>
      <c r="K290" s="6">
        <v>23589</v>
      </c>
      <c r="L290" s="6">
        <v>30089</v>
      </c>
      <c r="M290" s="6">
        <v>11400.883819836454</v>
      </c>
      <c r="N290" s="6">
        <v>40421</v>
      </c>
      <c r="O290" s="6">
        <v>26692</v>
      </c>
      <c r="P290" s="5">
        <v>560</v>
      </c>
      <c r="Q290" s="5">
        <v>2065</v>
      </c>
      <c r="R290" s="5">
        <v>3637</v>
      </c>
      <c r="S290" s="5">
        <v>4591</v>
      </c>
      <c r="T290" s="5">
        <v>1683</v>
      </c>
      <c r="U290" s="5">
        <v>2095</v>
      </c>
      <c r="V290" s="5">
        <v>2870</v>
      </c>
      <c r="W290" s="5">
        <v>6939</v>
      </c>
      <c r="X290" s="5">
        <v>4437</v>
      </c>
      <c r="Y290" s="5">
        <v>4053</v>
      </c>
      <c r="Z290" s="5">
        <v>2846</v>
      </c>
      <c r="AA290" s="5">
        <v>2064</v>
      </c>
      <c r="AB290" s="5">
        <v>1816</v>
      </c>
      <c r="AC290" s="5">
        <v>215</v>
      </c>
      <c r="AD290" s="5">
        <f>VLOOKUP(A290,'[17]INFORME MARZO MED 2022'!$A$5:$H$539,8,0)</f>
        <v>1240</v>
      </c>
      <c r="AE290" s="7"/>
      <c r="AF290" s="7"/>
      <c r="AG290" s="7"/>
      <c r="AH290" s="7"/>
      <c r="AI290" s="7"/>
      <c r="AJ290" s="7"/>
      <c r="AK290" s="7"/>
      <c r="AL290" s="7"/>
      <c r="AM290" s="7"/>
    </row>
    <row r="291" spans="1:39" ht="24.95" customHeight="1" x14ac:dyDescent="0.25">
      <c r="A291" s="3">
        <v>102059401</v>
      </c>
      <c r="B291" s="4" t="s">
        <v>312</v>
      </c>
      <c r="C291" s="3" t="s">
        <v>25</v>
      </c>
      <c r="D291" s="5">
        <v>13831</v>
      </c>
      <c r="E291" s="5">
        <v>21211</v>
      </c>
      <c r="F291" s="5">
        <v>20073</v>
      </c>
      <c r="G291" s="5">
        <v>18022</v>
      </c>
      <c r="H291" s="3">
        <v>1430</v>
      </c>
      <c r="I291" s="5">
        <v>9913</v>
      </c>
      <c r="J291" s="5">
        <v>464</v>
      </c>
      <c r="K291" s="6">
        <v>1577</v>
      </c>
      <c r="L291" s="6">
        <v>2152</v>
      </c>
      <c r="M291" s="6">
        <v>1997.3796791443851</v>
      </c>
      <c r="N291" s="6">
        <v>2930</v>
      </c>
      <c r="O291" s="6">
        <v>680</v>
      </c>
      <c r="P291" s="5">
        <v>44914</v>
      </c>
      <c r="Q291" s="5">
        <v>12330</v>
      </c>
      <c r="R291" s="5">
        <v>15127</v>
      </c>
      <c r="S291" s="5">
        <v>12992</v>
      </c>
      <c r="T291" s="5">
        <v>3316</v>
      </c>
      <c r="U291" s="5">
        <v>1762</v>
      </c>
      <c r="V291" s="5">
        <v>1192</v>
      </c>
      <c r="W291" s="5">
        <v>196</v>
      </c>
      <c r="X291" s="5">
        <v>0</v>
      </c>
      <c r="Y291" s="5">
        <v>2000</v>
      </c>
      <c r="Z291" s="5">
        <v>65959</v>
      </c>
      <c r="AA291" s="5">
        <v>191264</v>
      </c>
      <c r="AB291" s="5">
        <v>187950</v>
      </c>
      <c r="AC291" s="5">
        <v>110819</v>
      </c>
      <c r="AD291" s="5">
        <f>VLOOKUP(A291,'[17]INFORME MARZO MED 2022'!$A$5:$H$539,8,0)</f>
        <v>108526</v>
      </c>
      <c r="AE291" s="7"/>
      <c r="AF291" s="7"/>
      <c r="AG291" s="7"/>
      <c r="AH291" s="7"/>
      <c r="AI291" s="7"/>
      <c r="AJ291" s="7"/>
      <c r="AK291" s="7"/>
      <c r="AL291" s="7"/>
      <c r="AM291" s="7"/>
    </row>
    <row r="292" spans="1:39" ht="24.95" customHeight="1" x14ac:dyDescent="0.25">
      <c r="A292" s="3">
        <v>102059601</v>
      </c>
      <c r="B292" s="4" t="s">
        <v>313</v>
      </c>
      <c r="C292" s="3" t="s">
        <v>25</v>
      </c>
      <c r="D292" s="5">
        <v>180</v>
      </c>
      <c r="E292" s="5">
        <v>815</v>
      </c>
      <c r="F292" s="5">
        <v>489</v>
      </c>
      <c r="G292" s="5">
        <v>489</v>
      </c>
      <c r="H292" s="3">
        <v>16182</v>
      </c>
      <c r="I292" s="5">
        <v>1004</v>
      </c>
      <c r="J292" s="5">
        <v>732</v>
      </c>
      <c r="K292" s="6">
        <v>204</v>
      </c>
      <c r="L292" s="6">
        <v>2170</v>
      </c>
      <c r="M292" s="6">
        <v>1653.3333333333333</v>
      </c>
      <c r="N292" s="6">
        <v>4420</v>
      </c>
      <c r="O292" s="6">
        <v>990</v>
      </c>
      <c r="P292" s="5">
        <v>1225</v>
      </c>
      <c r="Q292" s="5">
        <v>1120</v>
      </c>
      <c r="R292" s="5">
        <v>1310</v>
      </c>
      <c r="S292" s="5">
        <v>1885</v>
      </c>
      <c r="T292" s="5">
        <v>1650</v>
      </c>
      <c r="U292" s="5">
        <v>2210</v>
      </c>
      <c r="V292" s="5">
        <v>2114</v>
      </c>
      <c r="W292" s="5">
        <v>1722</v>
      </c>
      <c r="X292" s="5">
        <v>804</v>
      </c>
      <c r="Y292" s="5">
        <v>595</v>
      </c>
      <c r="Z292" s="5">
        <v>1489</v>
      </c>
      <c r="AA292" s="5">
        <v>1692</v>
      </c>
      <c r="AB292" s="5">
        <v>1532</v>
      </c>
      <c r="AC292" s="5">
        <v>318</v>
      </c>
      <c r="AD292" s="5">
        <f>VLOOKUP(A292,'[17]INFORME MARZO MED 2022'!$A$5:$H$539,8,0)</f>
        <v>313</v>
      </c>
      <c r="AE292" s="7"/>
      <c r="AF292" s="7"/>
      <c r="AG292" s="7"/>
      <c r="AH292" s="7"/>
      <c r="AI292" s="7"/>
      <c r="AJ292" s="7"/>
      <c r="AK292" s="7"/>
      <c r="AL292" s="7"/>
      <c r="AM292" s="7"/>
    </row>
    <row r="293" spans="1:39" ht="24.95" customHeight="1" x14ac:dyDescent="0.25">
      <c r="A293" s="3">
        <v>102060101</v>
      </c>
      <c r="B293" s="4" t="s">
        <v>314</v>
      </c>
      <c r="C293" s="3" t="s">
        <v>25</v>
      </c>
      <c r="D293" s="5">
        <v>30</v>
      </c>
      <c r="E293" s="5">
        <v>0</v>
      </c>
      <c r="F293" s="5">
        <v>169</v>
      </c>
      <c r="G293" s="5">
        <v>0</v>
      </c>
      <c r="H293" s="3">
        <v>1064</v>
      </c>
      <c r="I293" s="5">
        <v>73</v>
      </c>
      <c r="J293" s="5">
        <v>620</v>
      </c>
      <c r="K293" s="6">
        <v>123454</v>
      </c>
      <c r="L293" s="6">
        <v>192601</v>
      </c>
      <c r="M293" s="6">
        <v>145444.74082998728</v>
      </c>
      <c r="N293" s="6">
        <v>260033</v>
      </c>
      <c r="O293" s="6">
        <v>53952</v>
      </c>
      <c r="P293" s="5">
        <v>1830</v>
      </c>
      <c r="Q293" s="5">
        <v>1650</v>
      </c>
      <c r="R293" s="5">
        <v>2570</v>
      </c>
      <c r="S293" s="5">
        <v>3170</v>
      </c>
      <c r="T293" s="5">
        <v>1340</v>
      </c>
      <c r="U293" s="5">
        <v>2010</v>
      </c>
      <c r="V293" s="5">
        <v>1810</v>
      </c>
      <c r="W293" s="5">
        <v>680</v>
      </c>
      <c r="X293" s="5">
        <v>510</v>
      </c>
      <c r="Y293" s="5">
        <v>370</v>
      </c>
      <c r="Z293" s="5">
        <v>1550</v>
      </c>
      <c r="AA293" s="5">
        <v>1215</v>
      </c>
      <c r="AB293" s="5">
        <v>1215</v>
      </c>
      <c r="AC293" s="5">
        <v>814</v>
      </c>
      <c r="AD293" s="5">
        <f>VLOOKUP(A293,'[17]INFORME MARZO MED 2022'!$A$5:$H$539,8,0)</f>
        <v>350</v>
      </c>
      <c r="AE293" s="7"/>
      <c r="AF293" s="7"/>
      <c r="AG293" s="7"/>
      <c r="AH293" s="7"/>
      <c r="AI293" s="7"/>
      <c r="AJ293" s="7"/>
      <c r="AK293" s="7"/>
      <c r="AL293" s="7"/>
      <c r="AM293" s="7"/>
    </row>
    <row r="294" spans="1:39" ht="24.95" customHeight="1" x14ac:dyDescent="0.25">
      <c r="A294" s="3">
        <v>102060301</v>
      </c>
      <c r="B294" s="4" t="s">
        <v>315</v>
      </c>
      <c r="C294" s="3" t="s">
        <v>25</v>
      </c>
      <c r="D294" s="5">
        <v>57462</v>
      </c>
      <c r="E294" s="5">
        <v>39562</v>
      </c>
      <c r="F294" s="5">
        <v>87632</v>
      </c>
      <c r="G294" s="5">
        <v>87012</v>
      </c>
      <c r="H294" s="3">
        <v>353</v>
      </c>
      <c r="I294" s="5">
        <v>80279</v>
      </c>
      <c r="J294" s="5">
        <v>53247</v>
      </c>
      <c r="K294" s="6">
        <v>36315</v>
      </c>
      <c r="L294" s="6">
        <v>41834</v>
      </c>
      <c r="M294" s="6">
        <v>26413.327943263168</v>
      </c>
      <c r="N294" s="6">
        <v>72777</v>
      </c>
      <c r="O294" s="6">
        <v>18778</v>
      </c>
      <c r="P294" s="5">
        <v>92204</v>
      </c>
      <c r="Q294" s="5">
        <v>69994</v>
      </c>
      <c r="R294" s="5">
        <v>84126</v>
      </c>
      <c r="S294" s="5">
        <v>135228</v>
      </c>
      <c r="T294" s="5">
        <v>117664</v>
      </c>
      <c r="U294" s="5">
        <v>167031</v>
      </c>
      <c r="V294" s="5">
        <v>157721</v>
      </c>
      <c r="W294" s="5">
        <v>170508</v>
      </c>
      <c r="X294" s="5">
        <v>103896</v>
      </c>
      <c r="Y294" s="5">
        <v>74381</v>
      </c>
      <c r="Z294" s="5">
        <v>68945</v>
      </c>
      <c r="AA294" s="5">
        <v>55115</v>
      </c>
      <c r="AB294" s="5">
        <v>55405</v>
      </c>
      <c r="AC294" s="5">
        <v>3700</v>
      </c>
      <c r="AD294" s="5">
        <f>VLOOKUP(A294,'[17]INFORME MARZO MED 2022'!$A$5:$H$539,8,0)</f>
        <v>81419</v>
      </c>
      <c r="AE294" s="7"/>
      <c r="AF294" s="7"/>
      <c r="AG294" s="7"/>
      <c r="AH294" s="7"/>
      <c r="AI294" s="7"/>
      <c r="AJ294" s="7"/>
      <c r="AK294" s="7"/>
      <c r="AL294" s="7"/>
      <c r="AM294" s="7"/>
    </row>
    <row r="295" spans="1:39" ht="24.95" customHeight="1" x14ac:dyDescent="0.25">
      <c r="A295" s="3">
        <v>102061601</v>
      </c>
      <c r="B295" s="4" t="s">
        <v>316</v>
      </c>
      <c r="C295" s="3" t="s">
        <v>25</v>
      </c>
      <c r="D295" s="5">
        <v>4284</v>
      </c>
      <c r="E295" s="5">
        <v>14357</v>
      </c>
      <c r="F295" s="5">
        <v>26314</v>
      </c>
      <c r="G295" s="5">
        <v>17183</v>
      </c>
      <c r="H295" s="3">
        <v>82849</v>
      </c>
      <c r="I295" s="5">
        <v>17293</v>
      </c>
      <c r="J295" s="5">
        <v>11344</v>
      </c>
      <c r="K295" s="6">
        <v>1494</v>
      </c>
      <c r="L295" s="6">
        <v>2314</v>
      </c>
      <c r="M295" s="6">
        <v>1230</v>
      </c>
      <c r="N295" s="6">
        <v>1600</v>
      </c>
      <c r="O295" s="6">
        <v>390</v>
      </c>
      <c r="P295" s="5">
        <v>21660</v>
      </c>
      <c r="Q295" s="5">
        <v>41441</v>
      </c>
      <c r="R295" s="5">
        <v>47033</v>
      </c>
      <c r="S295" s="5">
        <v>54125</v>
      </c>
      <c r="T295" s="5">
        <v>28404</v>
      </c>
      <c r="U295" s="5">
        <v>146023</v>
      </c>
      <c r="V295" s="5">
        <v>98704</v>
      </c>
      <c r="W295" s="5">
        <v>33031</v>
      </c>
      <c r="X295" s="5">
        <v>33724</v>
      </c>
      <c r="Y295" s="5">
        <v>38368</v>
      </c>
      <c r="Z295" s="5">
        <v>25987</v>
      </c>
      <c r="AA295" s="5">
        <v>19131</v>
      </c>
      <c r="AB295" s="5">
        <v>14221</v>
      </c>
      <c r="AC295" s="5">
        <v>14365</v>
      </c>
      <c r="AD295" s="5">
        <f>VLOOKUP(A295,'[17]INFORME MARZO MED 2022'!$A$5:$H$539,8,0)</f>
        <v>35475</v>
      </c>
      <c r="AE295" s="7"/>
      <c r="AF295" s="7"/>
      <c r="AG295" s="7"/>
      <c r="AH295" s="7"/>
      <c r="AI295" s="7"/>
      <c r="AJ295" s="7"/>
      <c r="AK295" s="7"/>
      <c r="AL295" s="7"/>
      <c r="AM295" s="7"/>
    </row>
    <row r="296" spans="1:39" ht="24.95" customHeight="1" x14ac:dyDescent="0.25">
      <c r="A296" s="3">
        <v>102061901</v>
      </c>
      <c r="B296" s="4" t="s">
        <v>317</v>
      </c>
      <c r="C296" s="3" t="s">
        <v>25</v>
      </c>
      <c r="D296" s="5">
        <v>5</v>
      </c>
      <c r="E296" s="5">
        <v>5</v>
      </c>
      <c r="F296" s="5">
        <v>5</v>
      </c>
      <c r="G296" s="5">
        <v>5</v>
      </c>
      <c r="H296" s="3">
        <v>94731</v>
      </c>
      <c r="I296" s="5">
        <v>220</v>
      </c>
      <c r="J296" s="5">
        <v>77</v>
      </c>
      <c r="K296" s="6">
        <v>4059</v>
      </c>
      <c r="L296" s="6">
        <v>6689</v>
      </c>
      <c r="M296" s="6">
        <v>3788.2858447488584</v>
      </c>
      <c r="N296" s="6">
        <v>5143</v>
      </c>
      <c r="O296" s="6">
        <v>1278</v>
      </c>
      <c r="P296" s="5">
        <v>390</v>
      </c>
      <c r="Q296" s="5">
        <v>0</v>
      </c>
      <c r="R296" s="5">
        <v>0</v>
      </c>
      <c r="S296" s="5">
        <v>0</v>
      </c>
      <c r="T296" s="5">
        <v>214</v>
      </c>
      <c r="U296" s="5">
        <v>261</v>
      </c>
      <c r="V296" s="5">
        <v>287</v>
      </c>
      <c r="W296" s="5">
        <v>451</v>
      </c>
      <c r="X296" s="5">
        <v>0</v>
      </c>
      <c r="Y296" s="5">
        <v>0</v>
      </c>
      <c r="Z296" s="5">
        <v>0</v>
      </c>
      <c r="AA296" s="5">
        <v>0</v>
      </c>
      <c r="AB296" s="5">
        <v>0</v>
      </c>
      <c r="AC296" s="5">
        <v>0</v>
      </c>
      <c r="AD296" s="5">
        <f>VLOOKUP(A296,'[17]INFORME MARZO MED 2022'!$A$5:$H$539,8,0)</f>
        <v>0</v>
      </c>
      <c r="AE296" s="7"/>
      <c r="AF296" s="7"/>
      <c r="AG296" s="7"/>
      <c r="AH296" s="7"/>
      <c r="AI296" s="7"/>
      <c r="AJ296" s="7"/>
      <c r="AK296" s="7"/>
      <c r="AL296" s="7"/>
      <c r="AM296" s="7"/>
    </row>
    <row r="297" spans="1:39" ht="24.95" customHeight="1" x14ac:dyDescent="0.25">
      <c r="A297" s="3">
        <v>102062401</v>
      </c>
      <c r="B297" s="4" t="s">
        <v>318</v>
      </c>
      <c r="C297" s="3" t="s">
        <v>25</v>
      </c>
      <c r="D297" s="5">
        <v>1785</v>
      </c>
      <c r="E297" s="5">
        <v>1511</v>
      </c>
      <c r="F297" s="5">
        <v>1131</v>
      </c>
      <c r="G297" s="5">
        <v>2205</v>
      </c>
      <c r="H297" s="3">
        <v>132</v>
      </c>
      <c r="I297" s="5">
        <v>1264</v>
      </c>
      <c r="J297" s="5">
        <v>244</v>
      </c>
      <c r="K297" s="6">
        <v>36063</v>
      </c>
      <c r="L297" s="6">
        <v>149662</v>
      </c>
      <c r="M297" s="6">
        <v>149750.37662206768</v>
      </c>
      <c r="N297" s="6">
        <v>220515</v>
      </c>
      <c r="O297" s="6">
        <v>53648</v>
      </c>
      <c r="P297" s="5">
        <v>2556</v>
      </c>
      <c r="Q297" s="5">
        <v>2456</v>
      </c>
      <c r="R297" s="5">
        <v>3584</v>
      </c>
      <c r="S297" s="5">
        <v>3674</v>
      </c>
      <c r="T297" s="5">
        <v>997</v>
      </c>
      <c r="U297" s="5">
        <v>1044</v>
      </c>
      <c r="V297" s="5">
        <v>696</v>
      </c>
      <c r="W297" s="5">
        <v>732</v>
      </c>
      <c r="X297" s="5">
        <v>236</v>
      </c>
      <c r="Y297" s="5">
        <v>1789</v>
      </c>
      <c r="Z297" s="5">
        <v>1175</v>
      </c>
      <c r="AA297" s="5">
        <v>842</v>
      </c>
      <c r="AB297" s="5">
        <v>20</v>
      </c>
      <c r="AC297" s="5">
        <v>1712</v>
      </c>
      <c r="AD297" s="5">
        <f>VLOOKUP(A297,'[17]INFORME MARZO MED 2022'!$A$5:$H$539,8,0)</f>
        <v>1170</v>
      </c>
      <c r="AE297" s="7"/>
      <c r="AF297" s="7"/>
      <c r="AG297" s="7"/>
      <c r="AH297" s="7"/>
      <c r="AI297" s="7"/>
      <c r="AJ297" s="7"/>
      <c r="AK297" s="7"/>
      <c r="AL297" s="7"/>
      <c r="AM297" s="7"/>
    </row>
    <row r="298" spans="1:39" ht="24.95" customHeight="1" x14ac:dyDescent="0.25">
      <c r="A298" s="3">
        <v>102062501</v>
      </c>
      <c r="B298" s="4" t="s">
        <v>319</v>
      </c>
      <c r="C298" s="3" t="s">
        <v>25</v>
      </c>
      <c r="D298" s="5">
        <v>0</v>
      </c>
      <c r="E298" s="5">
        <v>0</v>
      </c>
      <c r="F298" s="5">
        <v>0</v>
      </c>
      <c r="G298" s="5">
        <v>0</v>
      </c>
      <c r="H298" s="3">
        <v>2155</v>
      </c>
      <c r="I298" s="5">
        <v>0</v>
      </c>
      <c r="J298" s="5">
        <v>32377</v>
      </c>
      <c r="K298" s="6">
        <v>3138</v>
      </c>
      <c r="L298" s="6">
        <v>1698</v>
      </c>
      <c r="M298" s="6">
        <v>141172.16230475527</v>
      </c>
      <c r="N298" s="6">
        <v>163550</v>
      </c>
      <c r="O298" s="6">
        <v>28245</v>
      </c>
      <c r="P298" s="5">
        <v>97642</v>
      </c>
      <c r="Q298" s="5">
        <v>84818</v>
      </c>
      <c r="R298" s="5">
        <v>113615</v>
      </c>
      <c r="S298" s="5">
        <v>126334</v>
      </c>
      <c r="T298" s="5">
        <v>93791</v>
      </c>
      <c r="U298" s="5">
        <v>109197</v>
      </c>
      <c r="V298" s="5">
        <v>93135</v>
      </c>
      <c r="W298" s="5">
        <v>103724</v>
      </c>
      <c r="X298" s="5">
        <v>63616</v>
      </c>
      <c r="Y298" s="5">
        <v>45165</v>
      </c>
      <c r="Z298" s="5">
        <v>133346</v>
      </c>
      <c r="AA298" s="5">
        <v>160140</v>
      </c>
      <c r="AB298" s="5">
        <v>149747</v>
      </c>
      <c r="AC298" s="5">
        <v>50981</v>
      </c>
      <c r="AD298" s="5">
        <f>VLOOKUP(A298,'[17]INFORME MARZO MED 2022'!$A$5:$H$539,8,0)</f>
        <v>28278</v>
      </c>
      <c r="AE298" s="7"/>
      <c r="AF298" s="7"/>
      <c r="AG298" s="7"/>
      <c r="AH298" s="7"/>
      <c r="AI298" s="7"/>
      <c r="AJ298" s="7"/>
      <c r="AK298" s="7"/>
      <c r="AL298" s="7"/>
      <c r="AM298" s="7"/>
    </row>
    <row r="299" spans="1:39" ht="24.95" customHeight="1" x14ac:dyDescent="0.25">
      <c r="A299" s="3">
        <v>102062701</v>
      </c>
      <c r="B299" s="4" t="s">
        <v>320</v>
      </c>
      <c r="C299" s="3" t="s">
        <v>25</v>
      </c>
      <c r="D299" s="5">
        <v>1908</v>
      </c>
      <c r="E299" s="5">
        <v>21323</v>
      </c>
      <c r="F299" s="5">
        <v>8417</v>
      </c>
      <c r="G299" s="5">
        <v>5987</v>
      </c>
      <c r="H299" s="3">
        <v>0</v>
      </c>
      <c r="I299" s="5">
        <v>3314</v>
      </c>
      <c r="J299" s="5">
        <v>0</v>
      </c>
      <c r="K299" s="6">
        <v>52970</v>
      </c>
      <c r="L299" s="6">
        <v>86450</v>
      </c>
      <c r="M299" s="6">
        <v>50087.868017262044</v>
      </c>
      <c r="N299" s="6">
        <v>79360</v>
      </c>
      <c r="O299" s="6">
        <v>20240</v>
      </c>
      <c r="P299" s="5">
        <v>27335</v>
      </c>
      <c r="Q299" s="5">
        <v>11440</v>
      </c>
      <c r="R299" s="5">
        <v>14410</v>
      </c>
      <c r="S299" s="5">
        <v>2290</v>
      </c>
      <c r="T299" s="5">
        <v>0</v>
      </c>
      <c r="U299" s="5">
        <v>0</v>
      </c>
      <c r="V299" s="5">
        <v>0</v>
      </c>
      <c r="W299" s="5">
        <v>0</v>
      </c>
      <c r="X299" s="5">
        <v>0</v>
      </c>
      <c r="Y299" s="5">
        <v>0</v>
      </c>
      <c r="Z299" s="5">
        <v>28828</v>
      </c>
      <c r="AA299" s="5">
        <v>103366</v>
      </c>
      <c r="AB299" s="5">
        <v>86408</v>
      </c>
      <c r="AC299" s="5">
        <v>43420</v>
      </c>
      <c r="AD299" s="5">
        <f>VLOOKUP(A299,'[17]INFORME MARZO MED 2022'!$A$5:$H$539,8,0)</f>
        <v>34025</v>
      </c>
      <c r="AE299" s="7"/>
      <c r="AF299" s="7"/>
      <c r="AG299" s="7"/>
      <c r="AH299" s="7"/>
      <c r="AI299" s="7"/>
      <c r="AJ299" s="7"/>
      <c r="AK299" s="7"/>
      <c r="AL299" s="7"/>
      <c r="AM299" s="7"/>
    </row>
    <row r="300" spans="1:39" ht="24.95" customHeight="1" x14ac:dyDescent="0.25">
      <c r="A300" s="3">
        <v>102062801</v>
      </c>
      <c r="B300" s="4" t="s">
        <v>321</v>
      </c>
      <c r="C300" s="3" t="s">
        <v>25</v>
      </c>
      <c r="D300" s="5">
        <v>14890</v>
      </c>
      <c r="E300" s="5">
        <v>10590</v>
      </c>
      <c r="F300" s="5">
        <v>21590</v>
      </c>
      <c r="G300" s="5">
        <v>20990</v>
      </c>
      <c r="H300" s="3">
        <v>5514</v>
      </c>
      <c r="I300" s="5">
        <v>20190</v>
      </c>
      <c r="J300" s="5">
        <v>9020</v>
      </c>
      <c r="K300" s="6">
        <v>10500</v>
      </c>
      <c r="L300" s="6">
        <v>18475</v>
      </c>
      <c r="M300" s="6">
        <v>5522.4895470383271</v>
      </c>
      <c r="N300" s="6">
        <v>7621</v>
      </c>
      <c r="O300" s="6">
        <v>854</v>
      </c>
      <c r="P300" s="5">
        <v>35880</v>
      </c>
      <c r="Q300" s="5">
        <v>35430</v>
      </c>
      <c r="R300" s="5">
        <v>51770</v>
      </c>
      <c r="S300" s="5">
        <v>64520</v>
      </c>
      <c r="T300" s="5">
        <v>23190</v>
      </c>
      <c r="U300" s="5">
        <v>29380</v>
      </c>
      <c r="V300" s="5">
        <v>26960</v>
      </c>
      <c r="W300" s="5">
        <v>25320</v>
      </c>
      <c r="X300" s="5">
        <v>13390</v>
      </c>
      <c r="Y300" s="5">
        <v>14890</v>
      </c>
      <c r="Z300" s="5">
        <v>95790</v>
      </c>
      <c r="AA300" s="5">
        <v>131750</v>
      </c>
      <c r="AB300" s="5">
        <v>120720</v>
      </c>
      <c r="AC300" s="5">
        <v>66240</v>
      </c>
      <c r="AD300" s="5">
        <f>VLOOKUP(A300,'[17]INFORME MARZO MED 2022'!$A$5:$H$539,8,0)</f>
        <v>61840</v>
      </c>
      <c r="AE300" s="7"/>
      <c r="AF300" s="7"/>
      <c r="AG300" s="7"/>
      <c r="AH300" s="7"/>
      <c r="AI300" s="7"/>
      <c r="AJ300" s="7"/>
      <c r="AK300" s="7"/>
      <c r="AL300" s="7"/>
      <c r="AM300" s="7"/>
    </row>
    <row r="301" spans="1:39" ht="24.95" customHeight="1" x14ac:dyDescent="0.25">
      <c r="A301" s="3">
        <v>102063001</v>
      </c>
      <c r="B301" s="4" t="s">
        <v>322</v>
      </c>
      <c r="C301" s="3" t="s">
        <v>25</v>
      </c>
      <c r="D301" s="5">
        <v>1156</v>
      </c>
      <c r="E301" s="5">
        <v>497</v>
      </c>
      <c r="F301" s="5">
        <v>0</v>
      </c>
      <c r="G301" s="5">
        <v>0</v>
      </c>
      <c r="H301" s="3">
        <v>20490</v>
      </c>
      <c r="I301" s="5">
        <v>300</v>
      </c>
      <c r="J301" s="5">
        <v>0</v>
      </c>
      <c r="K301" s="6">
        <v>144925</v>
      </c>
      <c r="L301" s="6">
        <v>197820</v>
      </c>
      <c r="M301" s="6">
        <v>169969</v>
      </c>
      <c r="N301" s="6">
        <v>263937</v>
      </c>
      <c r="O301" s="6">
        <v>54553</v>
      </c>
      <c r="P301" s="5">
        <v>1595</v>
      </c>
      <c r="Q301" s="5">
        <v>2727</v>
      </c>
      <c r="R301" s="5">
        <v>580</v>
      </c>
      <c r="S301" s="5">
        <v>185</v>
      </c>
      <c r="T301" s="5">
        <v>0</v>
      </c>
      <c r="U301" s="5">
        <v>0</v>
      </c>
      <c r="V301" s="5">
        <v>0</v>
      </c>
      <c r="W301" s="5">
        <v>0</v>
      </c>
      <c r="X301" s="5">
        <v>0</v>
      </c>
      <c r="Y301" s="5">
        <v>7180</v>
      </c>
      <c r="Z301" s="5">
        <v>7820</v>
      </c>
      <c r="AA301" s="5">
        <v>8525</v>
      </c>
      <c r="AB301" s="5">
        <v>17638</v>
      </c>
      <c r="AC301" s="5">
        <v>13530</v>
      </c>
      <c r="AD301" s="5">
        <f>VLOOKUP(A301,'[17]INFORME MARZO MED 2022'!$A$5:$H$539,8,0)</f>
        <v>13162</v>
      </c>
      <c r="AE301" s="7"/>
      <c r="AF301" s="7"/>
      <c r="AG301" s="7"/>
      <c r="AH301" s="7"/>
      <c r="AI301" s="7"/>
      <c r="AJ301" s="7"/>
      <c r="AK301" s="7"/>
      <c r="AL301" s="7"/>
      <c r="AM301" s="7"/>
    </row>
    <row r="302" spans="1:39" ht="24.95" customHeight="1" x14ac:dyDescent="0.25">
      <c r="A302" s="3">
        <v>102063201</v>
      </c>
      <c r="B302" s="4" t="s">
        <v>323</v>
      </c>
      <c r="C302" s="3" t="s">
        <v>25</v>
      </c>
      <c r="D302" s="5">
        <v>1340</v>
      </c>
      <c r="E302" s="5">
        <v>24985</v>
      </c>
      <c r="F302" s="5">
        <v>10854</v>
      </c>
      <c r="G302" s="5">
        <v>10854</v>
      </c>
      <c r="H302" s="3">
        <v>0</v>
      </c>
      <c r="I302" s="5">
        <v>5839</v>
      </c>
      <c r="J302" s="5">
        <v>16697</v>
      </c>
      <c r="K302" s="6">
        <v>0</v>
      </c>
      <c r="L302" s="6">
        <v>0</v>
      </c>
      <c r="M302" s="6">
        <v>0</v>
      </c>
      <c r="N302" s="6">
        <v>0</v>
      </c>
      <c r="O302" s="6">
        <v>0</v>
      </c>
      <c r="P302" s="5">
        <v>86041</v>
      </c>
      <c r="Q302" s="5">
        <v>40184</v>
      </c>
      <c r="R302" s="5">
        <v>50936</v>
      </c>
      <c r="S302" s="5">
        <v>45256</v>
      </c>
      <c r="T302" s="5">
        <v>64294</v>
      </c>
      <c r="U302" s="5">
        <v>63401</v>
      </c>
      <c r="V302" s="5">
        <v>49626</v>
      </c>
      <c r="W302" s="5">
        <v>30162</v>
      </c>
      <c r="X302" s="5">
        <v>49465</v>
      </c>
      <c r="Y302" s="5">
        <v>98779</v>
      </c>
      <c r="Z302" s="5">
        <v>78756</v>
      </c>
      <c r="AA302" s="5">
        <v>79376</v>
      </c>
      <c r="AB302" s="5">
        <v>258041</v>
      </c>
      <c r="AC302" s="5">
        <v>158375</v>
      </c>
      <c r="AD302" s="5">
        <f>VLOOKUP(A302,'[17]INFORME MARZO MED 2022'!$A$5:$H$539,8,0)</f>
        <v>149795</v>
      </c>
      <c r="AE302" s="7"/>
      <c r="AF302" s="7"/>
      <c r="AG302" s="7"/>
      <c r="AH302" s="7"/>
      <c r="AI302" s="7"/>
      <c r="AJ302" s="7"/>
      <c r="AK302" s="7"/>
      <c r="AL302" s="7"/>
      <c r="AM302" s="7"/>
    </row>
    <row r="303" spans="1:39" ht="24.95" customHeight="1" x14ac:dyDescent="0.25">
      <c r="A303" s="3">
        <v>102064001</v>
      </c>
      <c r="B303" s="4" t="s">
        <v>324</v>
      </c>
      <c r="C303" s="3" t="s">
        <v>31</v>
      </c>
      <c r="D303" s="5">
        <v>95</v>
      </c>
      <c r="E303" s="5">
        <v>85</v>
      </c>
      <c r="F303" s="5">
        <v>50</v>
      </c>
      <c r="G303" s="5">
        <v>50</v>
      </c>
      <c r="H303" s="3">
        <v>9249</v>
      </c>
      <c r="I303" s="5">
        <v>0</v>
      </c>
      <c r="J303" s="5">
        <v>0</v>
      </c>
      <c r="K303" s="6">
        <v>350</v>
      </c>
      <c r="L303" s="6">
        <v>290</v>
      </c>
      <c r="M303" s="6">
        <v>0</v>
      </c>
      <c r="N303" s="6">
        <v>80</v>
      </c>
      <c r="O303" s="6">
        <v>20</v>
      </c>
      <c r="P303" s="5">
        <v>0</v>
      </c>
      <c r="Q303" s="5">
        <v>0</v>
      </c>
      <c r="R303" s="5">
        <v>0</v>
      </c>
      <c r="S303" s="5">
        <v>0</v>
      </c>
      <c r="T303" s="5">
        <v>0</v>
      </c>
      <c r="U303" s="5">
        <v>0</v>
      </c>
      <c r="V303" s="5">
        <v>0</v>
      </c>
      <c r="W303" s="5">
        <v>0</v>
      </c>
      <c r="X303" s="5">
        <v>0</v>
      </c>
      <c r="Y303" s="5">
        <v>0</v>
      </c>
      <c r="Z303" s="5">
        <v>0</v>
      </c>
      <c r="AA303" s="5">
        <v>0</v>
      </c>
      <c r="AB303" s="5">
        <v>0</v>
      </c>
      <c r="AC303" s="5">
        <v>0</v>
      </c>
      <c r="AD303" s="5">
        <f>VLOOKUP(A303,'[17]INFORME MARZO MED 2022'!$A$5:$H$539,8,0)</f>
        <v>0</v>
      </c>
      <c r="AE303" s="7"/>
      <c r="AF303" s="7"/>
      <c r="AG303" s="7"/>
      <c r="AH303" s="7"/>
      <c r="AI303" s="7"/>
      <c r="AJ303" s="7"/>
      <c r="AK303" s="7"/>
      <c r="AL303" s="7"/>
      <c r="AM303" s="7"/>
    </row>
    <row r="304" spans="1:39" ht="24.95" customHeight="1" x14ac:dyDescent="0.25">
      <c r="A304" s="3">
        <v>102064701</v>
      </c>
      <c r="B304" s="4" t="s">
        <v>325</v>
      </c>
      <c r="C304" s="3" t="s">
        <v>25</v>
      </c>
      <c r="D304" s="5">
        <v>405</v>
      </c>
      <c r="E304" s="5">
        <v>405</v>
      </c>
      <c r="F304" s="5">
        <v>290</v>
      </c>
      <c r="G304" s="5">
        <v>290</v>
      </c>
      <c r="H304" s="3">
        <v>0</v>
      </c>
      <c r="I304" s="5">
        <v>290</v>
      </c>
      <c r="J304" s="5">
        <v>263</v>
      </c>
      <c r="K304" s="6">
        <v>12050</v>
      </c>
      <c r="L304" s="6">
        <v>6650</v>
      </c>
      <c r="M304" s="6">
        <v>2.1237303785780242</v>
      </c>
      <c r="N304" s="6">
        <v>0</v>
      </c>
      <c r="O304" s="6">
        <v>0</v>
      </c>
      <c r="P304" s="5">
        <v>20</v>
      </c>
      <c r="Q304" s="5">
        <v>0</v>
      </c>
      <c r="R304" s="5">
        <v>0</v>
      </c>
      <c r="S304" s="5">
        <v>0</v>
      </c>
      <c r="T304" s="5">
        <v>400</v>
      </c>
      <c r="U304" s="5">
        <v>789</v>
      </c>
      <c r="V304" s="5">
        <v>789</v>
      </c>
      <c r="W304" s="5">
        <v>1052</v>
      </c>
      <c r="X304" s="5">
        <v>779</v>
      </c>
      <c r="Y304" s="5">
        <v>1539</v>
      </c>
      <c r="Z304" s="5">
        <v>1809</v>
      </c>
      <c r="AA304" s="5">
        <v>1689</v>
      </c>
      <c r="AB304" s="5">
        <v>1329</v>
      </c>
      <c r="AC304" s="5">
        <v>746</v>
      </c>
      <c r="AD304" s="5">
        <f>VLOOKUP(A304,'[17]INFORME MARZO MED 2022'!$A$5:$H$539,8,0)</f>
        <v>526</v>
      </c>
      <c r="AE304" s="7"/>
      <c r="AF304" s="7"/>
      <c r="AG304" s="7"/>
      <c r="AH304" s="7"/>
      <c r="AI304" s="7"/>
      <c r="AJ304" s="7"/>
      <c r="AK304" s="7"/>
      <c r="AL304" s="7"/>
      <c r="AM304" s="7"/>
    </row>
    <row r="305" spans="1:39" ht="24.95" customHeight="1" x14ac:dyDescent="0.25">
      <c r="A305" s="3">
        <v>102066301</v>
      </c>
      <c r="B305" s="4" t="s">
        <v>326</v>
      </c>
      <c r="C305" s="3" t="s">
        <v>25</v>
      </c>
      <c r="D305" s="5">
        <v>9550</v>
      </c>
      <c r="E305" s="5">
        <v>2050</v>
      </c>
      <c r="F305" s="5">
        <v>0</v>
      </c>
      <c r="G305" s="5">
        <v>0</v>
      </c>
      <c r="H305" s="3">
        <v>290</v>
      </c>
      <c r="I305" s="5">
        <v>5300</v>
      </c>
      <c r="J305" s="5">
        <v>0</v>
      </c>
      <c r="K305" s="6">
        <v>112078</v>
      </c>
      <c r="L305" s="6">
        <v>215226</v>
      </c>
      <c r="M305" s="6">
        <v>79445.617797996325</v>
      </c>
      <c r="N305" s="6">
        <v>108320</v>
      </c>
      <c r="O305" s="6">
        <v>22377</v>
      </c>
      <c r="P305" s="5">
        <v>31000</v>
      </c>
      <c r="Q305" s="5">
        <v>0</v>
      </c>
      <c r="R305" s="5">
        <v>0</v>
      </c>
      <c r="S305" s="5">
        <v>0</v>
      </c>
      <c r="T305" s="5">
        <v>0</v>
      </c>
      <c r="U305" s="5">
        <v>0</v>
      </c>
      <c r="V305" s="5">
        <v>0</v>
      </c>
      <c r="W305" s="5">
        <v>0</v>
      </c>
      <c r="X305" s="5">
        <v>0</v>
      </c>
      <c r="Y305" s="5">
        <v>0</v>
      </c>
      <c r="Z305" s="5">
        <v>270600</v>
      </c>
      <c r="AA305" s="5">
        <v>391400</v>
      </c>
      <c r="AB305" s="5">
        <v>433050</v>
      </c>
      <c r="AC305" s="5">
        <v>173670</v>
      </c>
      <c r="AD305" s="5">
        <f>VLOOKUP(A305,'[17]INFORME MARZO MED 2022'!$A$5:$H$539,8,0)</f>
        <v>168040</v>
      </c>
      <c r="AE305" s="7"/>
      <c r="AF305" s="7"/>
      <c r="AG305" s="7"/>
      <c r="AH305" s="7"/>
      <c r="AI305" s="7"/>
      <c r="AJ305" s="7"/>
      <c r="AK305" s="7"/>
      <c r="AL305" s="7"/>
      <c r="AM305" s="7"/>
    </row>
    <row r="306" spans="1:39" ht="24.95" customHeight="1" x14ac:dyDescent="0.25">
      <c r="A306" s="3">
        <v>102066801</v>
      </c>
      <c r="B306" s="4" t="s">
        <v>327</v>
      </c>
      <c r="C306" s="3" t="s">
        <v>25</v>
      </c>
      <c r="D306" s="5">
        <v>18277</v>
      </c>
      <c r="E306" s="5">
        <v>15665</v>
      </c>
      <c r="F306" s="5">
        <v>7536</v>
      </c>
      <c r="G306" s="5">
        <v>5361</v>
      </c>
      <c r="H306" s="3">
        <v>0</v>
      </c>
      <c r="I306" s="5">
        <v>20780</v>
      </c>
      <c r="J306" s="5">
        <v>28426</v>
      </c>
      <c r="K306" s="6">
        <v>78370</v>
      </c>
      <c r="L306" s="6">
        <v>238408</v>
      </c>
      <c r="M306" s="6">
        <v>134848.96426928538</v>
      </c>
      <c r="N306" s="6">
        <v>194371</v>
      </c>
      <c r="O306" s="6">
        <v>43746</v>
      </c>
      <c r="P306" s="5">
        <v>38546</v>
      </c>
      <c r="Q306" s="5">
        <v>20213</v>
      </c>
      <c r="R306" s="5">
        <v>45698</v>
      </c>
      <c r="S306" s="5">
        <v>164620</v>
      </c>
      <c r="T306" s="5">
        <v>85760</v>
      </c>
      <c r="U306" s="5">
        <v>91028</v>
      </c>
      <c r="V306" s="5">
        <v>84228</v>
      </c>
      <c r="W306" s="5">
        <v>83022</v>
      </c>
      <c r="X306" s="5">
        <v>15484</v>
      </c>
      <c r="Y306" s="5">
        <v>4801</v>
      </c>
      <c r="Z306" s="5">
        <v>35562</v>
      </c>
      <c r="AA306" s="5">
        <v>38363</v>
      </c>
      <c r="AB306" s="5">
        <v>192508</v>
      </c>
      <c r="AC306" s="5">
        <v>105842</v>
      </c>
      <c r="AD306" s="5">
        <f>VLOOKUP(A306,'[17]INFORME MARZO MED 2022'!$A$5:$H$539,8,0)</f>
        <v>74814</v>
      </c>
      <c r="AE306" s="7"/>
      <c r="AF306" s="7"/>
      <c r="AG306" s="7"/>
      <c r="AH306" s="7"/>
      <c r="AI306" s="7"/>
      <c r="AJ306" s="7"/>
      <c r="AK306" s="7"/>
      <c r="AL306" s="7"/>
      <c r="AM306" s="7"/>
    </row>
    <row r="307" spans="1:39" ht="24.95" customHeight="1" x14ac:dyDescent="0.25">
      <c r="A307" s="3">
        <v>102069001</v>
      </c>
      <c r="B307" s="4" t="s">
        <v>328</v>
      </c>
      <c r="C307" s="3" t="s">
        <v>25</v>
      </c>
      <c r="D307" s="5">
        <v>0</v>
      </c>
      <c r="E307" s="5">
        <v>0</v>
      </c>
      <c r="F307" s="5">
        <v>0</v>
      </c>
      <c r="G307" s="5">
        <v>0</v>
      </c>
      <c r="H307" s="3">
        <v>4950</v>
      </c>
      <c r="I307" s="5">
        <v>10900</v>
      </c>
      <c r="J307" s="5">
        <v>83040</v>
      </c>
      <c r="K307" s="6">
        <v>2590</v>
      </c>
      <c r="L307" s="6">
        <v>3470</v>
      </c>
      <c r="M307" s="6">
        <v>1501.64672765658</v>
      </c>
      <c r="N307" s="6">
        <v>1280</v>
      </c>
      <c r="O307" s="6">
        <v>290</v>
      </c>
      <c r="P307" s="5">
        <v>61092</v>
      </c>
      <c r="Q307" s="5">
        <v>34982</v>
      </c>
      <c r="R307" s="5">
        <v>31028</v>
      </c>
      <c r="S307" s="5">
        <v>2778</v>
      </c>
      <c r="T307" s="5">
        <v>0</v>
      </c>
      <c r="U307" s="5">
        <v>263570</v>
      </c>
      <c r="V307" s="5">
        <v>288247</v>
      </c>
      <c r="W307" s="5">
        <v>437808</v>
      </c>
      <c r="X307" s="5">
        <v>315661</v>
      </c>
      <c r="Y307" s="5">
        <v>297066</v>
      </c>
      <c r="Z307" s="5">
        <v>288542</v>
      </c>
      <c r="AA307" s="5">
        <v>282762</v>
      </c>
      <c r="AB307" s="5">
        <v>297924</v>
      </c>
      <c r="AC307" s="5">
        <v>132311</v>
      </c>
      <c r="AD307" s="5">
        <f>VLOOKUP(A307,'[17]INFORME MARZO MED 2022'!$A$5:$H$539,8,0)</f>
        <v>100979</v>
      </c>
      <c r="AE307" s="7"/>
      <c r="AF307" s="7"/>
      <c r="AG307" s="7"/>
      <c r="AH307" s="7"/>
      <c r="AI307" s="7"/>
      <c r="AJ307" s="7"/>
      <c r="AK307" s="7"/>
      <c r="AL307" s="7"/>
      <c r="AM307" s="7"/>
    </row>
    <row r="308" spans="1:39" ht="36" x14ac:dyDescent="0.25">
      <c r="A308" s="3">
        <v>102070601</v>
      </c>
      <c r="B308" s="4" t="s">
        <v>329</v>
      </c>
      <c r="C308" s="3" t="s">
        <v>31</v>
      </c>
      <c r="D308" s="5">
        <v>730</v>
      </c>
      <c r="E308" s="5">
        <v>309</v>
      </c>
      <c r="F308" s="5">
        <v>99</v>
      </c>
      <c r="G308" s="5">
        <v>99</v>
      </c>
      <c r="H308" s="3">
        <v>0</v>
      </c>
      <c r="I308" s="5">
        <v>0</v>
      </c>
      <c r="J308" s="5">
        <v>0</v>
      </c>
      <c r="K308" s="6">
        <v>24078</v>
      </c>
      <c r="L308" s="6">
        <v>31802</v>
      </c>
      <c r="M308" s="6">
        <v>6467.1869565217385</v>
      </c>
      <c r="N308" s="6">
        <v>2300</v>
      </c>
      <c r="O308" s="6">
        <v>0</v>
      </c>
      <c r="P308" s="5">
        <v>530</v>
      </c>
      <c r="Q308" s="5">
        <v>522</v>
      </c>
      <c r="R308" s="5">
        <v>282</v>
      </c>
      <c r="S308" s="5">
        <v>150</v>
      </c>
      <c r="T308" s="5">
        <v>40</v>
      </c>
      <c r="U308" s="5">
        <v>0</v>
      </c>
      <c r="V308" s="5">
        <v>0</v>
      </c>
      <c r="W308" s="5">
        <v>0</v>
      </c>
      <c r="X308" s="5">
        <v>0</v>
      </c>
      <c r="Y308" s="5">
        <v>0</v>
      </c>
      <c r="Z308" s="5">
        <v>0</v>
      </c>
      <c r="AA308" s="5">
        <v>0</v>
      </c>
      <c r="AB308" s="5">
        <v>3850</v>
      </c>
      <c r="AC308" s="5">
        <v>7050</v>
      </c>
      <c r="AD308" s="5">
        <f>VLOOKUP(A308,'[17]INFORME MARZO MED 2022'!$A$5:$H$539,8,0)</f>
        <v>11880</v>
      </c>
      <c r="AE308" s="7"/>
      <c r="AF308" s="7"/>
      <c r="AG308" s="7"/>
      <c r="AH308" s="7"/>
      <c r="AI308" s="7"/>
      <c r="AJ308" s="7"/>
      <c r="AK308" s="7"/>
      <c r="AL308" s="7"/>
      <c r="AM308" s="7"/>
    </row>
    <row r="309" spans="1:39" ht="24.95" customHeight="1" x14ac:dyDescent="0.25">
      <c r="A309" s="3">
        <v>102072101</v>
      </c>
      <c r="B309" s="4" t="s">
        <v>330</v>
      </c>
      <c r="C309" s="3" t="s">
        <v>25</v>
      </c>
      <c r="D309" s="5">
        <v>21676</v>
      </c>
      <c r="E309" s="5">
        <v>16136</v>
      </c>
      <c r="F309" s="5">
        <v>13306</v>
      </c>
      <c r="G309" s="5">
        <v>12206</v>
      </c>
      <c r="H309" s="3">
        <v>0</v>
      </c>
      <c r="I309" s="5">
        <v>5676</v>
      </c>
      <c r="J309" s="5">
        <v>0</v>
      </c>
      <c r="K309" s="6">
        <v>60888</v>
      </c>
      <c r="L309" s="6">
        <v>172582</v>
      </c>
      <c r="M309" s="6">
        <v>150350.91843235915</v>
      </c>
      <c r="N309" s="6">
        <v>205006</v>
      </c>
      <c r="O309" s="6">
        <v>43749</v>
      </c>
      <c r="P309" s="5">
        <v>0</v>
      </c>
      <c r="Q309" s="5">
        <v>0</v>
      </c>
      <c r="R309" s="5">
        <v>0</v>
      </c>
      <c r="S309" s="5">
        <v>0</v>
      </c>
      <c r="T309" s="5">
        <v>0</v>
      </c>
      <c r="U309" s="5">
        <v>5000</v>
      </c>
      <c r="V309" s="5">
        <v>0</v>
      </c>
      <c r="W309" s="5">
        <v>0</v>
      </c>
      <c r="X309" s="5">
        <v>0</v>
      </c>
      <c r="Y309" s="5">
        <v>0</v>
      </c>
      <c r="Z309" s="5">
        <v>57300</v>
      </c>
      <c r="AA309" s="5">
        <v>226910</v>
      </c>
      <c r="AB309" s="5">
        <v>223590</v>
      </c>
      <c r="AC309" s="5">
        <v>127810</v>
      </c>
      <c r="AD309" s="5">
        <f>VLOOKUP(A309,'[17]INFORME MARZO MED 2022'!$A$5:$H$539,8,0)</f>
        <v>115060</v>
      </c>
      <c r="AE309" s="7"/>
      <c r="AF309" s="7"/>
      <c r="AG309" s="7"/>
      <c r="AH309" s="7"/>
      <c r="AI309" s="7"/>
      <c r="AJ309" s="7"/>
      <c r="AK309" s="7"/>
      <c r="AL309" s="7"/>
      <c r="AM309" s="7"/>
    </row>
    <row r="310" spans="1:39" ht="24.95" customHeight="1" x14ac:dyDescent="0.25">
      <c r="A310" s="3">
        <v>102072301</v>
      </c>
      <c r="B310" s="4" t="s">
        <v>331</v>
      </c>
      <c r="C310" s="3" t="s">
        <v>25</v>
      </c>
      <c r="D310" s="5">
        <v>32721</v>
      </c>
      <c r="E310" s="5">
        <v>12290</v>
      </c>
      <c r="F310" s="5">
        <v>15227</v>
      </c>
      <c r="G310" s="5">
        <v>10068</v>
      </c>
      <c r="H310" s="3">
        <v>8976</v>
      </c>
      <c r="I310" s="5">
        <v>0</v>
      </c>
      <c r="J310" s="5">
        <v>6203</v>
      </c>
      <c r="K310" s="6">
        <v>75762</v>
      </c>
      <c r="L310" s="6">
        <v>82850</v>
      </c>
      <c r="M310" s="6">
        <v>76358.793310876732</v>
      </c>
      <c r="N310" s="6">
        <v>89520</v>
      </c>
      <c r="O310" s="6">
        <v>17325</v>
      </c>
      <c r="P310" s="5">
        <v>72810</v>
      </c>
      <c r="Q310" s="5">
        <v>31064</v>
      </c>
      <c r="R310" s="5">
        <v>16730</v>
      </c>
      <c r="S310" s="5">
        <v>135550</v>
      </c>
      <c r="T310" s="5">
        <v>52840</v>
      </c>
      <c r="U310" s="5">
        <v>40029</v>
      </c>
      <c r="V310" s="5">
        <v>15619</v>
      </c>
      <c r="W310" s="5">
        <v>9344</v>
      </c>
      <c r="X310" s="5">
        <v>5723</v>
      </c>
      <c r="Y310" s="5">
        <v>0</v>
      </c>
      <c r="Z310" s="5">
        <v>45010</v>
      </c>
      <c r="AA310" s="5">
        <v>128524</v>
      </c>
      <c r="AB310" s="5">
        <v>179315</v>
      </c>
      <c r="AC310" s="5">
        <v>66570</v>
      </c>
      <c r="AD310" s="5">
        <f>VLOOKUP(A310,'[17]INFORME MARZO MED 2022'!$A$5:$H$539,8,0)</f>
        <v>35020</v>
      </c>
      <c r="AE310" s="7"/>
      <c r="AF310" s="7"/>
      <c r="AG310" s="7"/>
      <c r="AH310" s="7"/>
      <c r="AI310" s="7"/>
      <c r="AJ310" s="7"/>
      <c r="AK310" s="7"/>
      <c r="AL310" s="7"/>
      <c r="AM310" s="7"/>
    </row>
    <row r="311" spans="1:39" ht="24.95" customHeight="1" x14ac:dyDescent="0.25">
      <c r="A311" s="3">
        <v>102072401</v>
      </c>
      <c r="B311" s="4" t="s">
        <v>332</v>
      </c>
      <c r="C311" s="3" t="s">
        <v>25</v>
      </c>
      <c r="D311" s="5">
        <v>59354</v>
      </c>
      <c r="E311" s="5">
        <v>60394</v>
      </c>
      <c r="F311" s="5">
        <v>38281</v>
      </c>
      <c r="G311" s="5">
        <v>35995</v>
      </c>
      <c r="H311" s="3">
        <v>2296</v>
      </c>
      <c r="I311" s="5">
        <v>13734</v>
      </c>
      <c r="J311" s="5">
        <v>0</v>
      </c>
      <c r="K311" s="6">
        <v>0</v>
      </c>
      <c r="L311" s="6">
        <v>2182</v>
      </c>
      <c r="M311" s="6">
        <v>272.85638474295189</v>
      </c>
      <c r="N311" s="6">
        <v>0</v>
      </c>
      <c r="O311" s="6">
        <v>0</v>
      </c>
      <c r="P311" s="5">
        <v>29116</v>
      </c>
      <c r="Q311" s="5">
        <v>12922</v>
      </c>
      <c r="R311" s="5">
        <v>57140</v>
      </c>
      <c r="S311" s="5">
        <v>46876</v>
      </c>
      <c r="T311" s="5">
        <v>9651</v>
      </c>
      <c r="U311" s="5">
        <v>4750</v>
      </c>
      <c r="V311" s="5">
        <v>350</v>
      </c>
      <c r="W311" s="5">
        <v>39190</v>
      </c>
      <c r="X311" s="5">
        <v>6310</v>
      </c>
      <c r="Y311" s="5">
        <v>58340</v>
      </c>
      <c r="Z311" s="5">
        <v>35075</v>
      </c>
      <c r="AA311" s="5">
        <v>64475</v>
      </c>
      <c r="AB311" s="5">
        <v>70973</v>
      </c>
      <c r="AC311" s="5">
        <v>20640</v>
      </c>
      <c r="AD311" s="5">
        <f>VLOOKUP(A311,'[17]INFORME MARZO MED 2022'!$A$5:$H$539,8,0)</f>
        <v>12380</v>
      </c>
      <c r="AE311" s="7"/>
      <c r="AF311" s="7"/>
      <c r="AG311" s="7"/>
      <c r="AH311" s="7"/>
      <c r="AI311" s="7"/>
      <c r="AJ311" s="7"/>
      <c r="AK311" s="7"/>
      <c r="AL311" s="7"/>
      <c r="AM311" s="7"/>
    </row>
    <row r="312" spans="1:39" ht="24.95" customHeight="1" x14ac:dyDescent="0.25">
      <c r="A312" s="3">
        <v>102072601</v>
      </c>
      <c r="B312" s="4" t="s">
        <v>333</v>
      </c>
      <c r="C312" s="3" t="s">
        <v>25</v>
      </c>
      <c r="D312" s="5">
        <v>5415</v>
      </c>
      <c r="E312" s="5">
        <v>5195</v>
      </c>
      <c r="F312" s="5">
        <v>3022</v>
      </c>
      <c r="G312" s="5">
        <v>4792</v>
      </c>
      <c r="H312" s="3">
        <v>24131</v>
      </c>
      <c r="I312" s="5">
        <v>323</v>
      </c>
      <c r="J312" s="5">
        <v>0</v>
      </c>
      <c r="K312" s="6">
        <v>164430</v>
      </c>
      <c r="L312" s="6">
        <v>217470</v>
      </c>
      <c r="M312" s="6">
        <v>78873.849174783842</v>
      </c>
      <c r="N312" s="6">
        <v>51905</v>
      </c>
      <c r="O312" s="6">
        <v>3830</v>
      </c>
      <c r="P312" s="5">
        <v>0</v>
      </c>
      <c r="Q312" s="5">
        <v>23028</v>
      </c>
      <c r="R312" s="5">
        <v>6529</v>
      </c>
      <c r="S312" s="5">
        <v>8518</v>
      </c>
      <c r="T312" s="5">
        <v>1830</v>
      </c>
      <c r="U312" s="5">
        <v>208</v>
      </c>
      <c r="V312" s="5">
        <v>0</v>
      </c>
      <c r="W312" s="5">
        <v>0</v>
      </c>
      <c r="X312" s="5">
        <v>0</v>
      </c>
      <c r="Y312" s="5">
        <v>0</v>
      </c>
      <c r="Z312" s="5">
        <v>120</v>
      </c>
      <c r="AA312" s="5">
        <v>180</v>
      </c>
      <c r="AB312" s="5">
        <v>309</v>
      </c>
      <c r="AC312" s="5">
        <v>0</v>
      </c>
      <c r="AD312" s="5">
        <f>VLOOKUP(A312,'[17]INFORME MARZO MED 2022'!$A$5:$H$539,8,0)</f>
        <v>0</v>
      </c>
      <c r="AE312" s="7"/>
      <c r="AF312" s="7"/>
      <c r="AG312" s="7"/>
      <c r="AH312" s="7"/>
      <c r="AI312" s="7"/>
      <c r="AJ312" s="7"/>
      <c r="AK312" s="7"/>
      <c r="AL312" s="7"/>
      <c r="AM312" s="7"/>
    </row>
    <row r="313" spans="1:39" ht="24.95" customHeight="1" x14ac:dyDescent="0.25">
      <c r="A313" s="3">
        <v>102073001</v>
      </c>
      <c r="B313" s="4" t="s">
        <v>334</v>
      </c>
      <c r="C313" s="3" t="s">
        <v>25</v>
      </c>
      <c r="D313" s="5">
        <v>49315</v>
      </c>
      <c r="E313" s="5">
        <v>39370</v>
      </c>
      <c r="F313" s="5">
        <v>27080</v>
      </c>
      <c r="G313" s="5">
        <v>60130</v>
      </c>
      <c r="H313" s="3">
        <v>930</v>
      </c>
      <c r="I313" s="5">
        <v>83495</v>
      </c>
      <c r="J313" s="5">
        <v>0</v>
      </c>
      <c r="K313" s="6">
        <v>8910</v>
      </c>
      <c r="L313" s="6">
        <v>11015</v>
      </c>
      <c r="M313" s="6">
        <v>2782.7557651000361</v>
      </c>
      <c r="N313" s="6">
        <v>3630</v>
      </c>
      <c r="O313" s="6">
        <v>780</v>
      </c>
      <c r="P313" s="5">
        <v>23660</v>
      </c>
      <c r="Q313" s="5">
        <v>5115</v>
      </c>
      <c r="R313" s="5">
        <v>0</v>
      </c>
      <c r="S313" s="5">
        <v>0</v>
      </c>
      <c r="T313" s="5">
        <v>0</v>
      </c>
      <c r="U313" s="5">
        <v>0</v>
      </c>
      <c r="V313" s="5">
        <v>0</v>
      </c>
      <c r="W313" s="5">
        <v>0</v>
      </c>
      <c r="X313" s="5">
        <v>0</v>
      </c>
      <c r="Y313" s="5">
        <v>0</v>
      </c>
      <c r="Z313" s="5">
        <v>0</v>
      </c>
      <c r="AA313" s="5">
        <v>76730</v>
      </c>
      <c r="AB313" s="5">
        <v>219570</v>
      </c>
      <c r="AC313" s="5">
        <v>119715</v>
      </c>
      <c r="AD313" s="5">
        <f>VLOOKUP(A313,'[17]INFORME MARZO MED 2022'!$A$5:$H$539,8,0)</f>
        <v>112990</v>
      </c>
      <c r="AE313" s="7"/>
      <c r="AF313" s="7"/>
      <c r="AG313" s="7"/>
      <c r="AH313" s="7"/>
      <c r="AI313" s="7"/>
      <c r="AJ313" s="7"/>
      <c r="AK313" s="7"/>
      <c r="AL313" s="7"/>
      <c r="AM313" s="7"/>
    </row>
    <row r="314" spans="1:39" ht="24.95" customHeight="1" x14ac:dyDescent="0.25">
      <c r="A314" s="3">
        <v>102073301</v>
      </c>
      <c r="B314" s="4" t="s">
        <v>335</v>
      </c>
      <c r="C314" s="3" t="s">
        <v>25</v>
      </c>
      <c r="D314" s="5">
        <v>4031</v>
      </c>
      <c r="E314" s="5">
        <v>2230</v>
      </c>
      <c r="F314" s="5">
        <v>3935</v>
      </c>
      <c r="G314" s="5">
        <v>3935</v>
      </c>
      <c r="H314" s="3">
        <v>102575</v>
      </c>
      <c r="I314" s="5">
        <v>2515</v>
      </c>
      <c r="J314" s="5">
        <v>6965</v>
      </c>
      <c r="K314" s="6">
        <v>115280</v>
      </c>
      <c r="L314" s="6">
        <v>122942</v>
      </c>
      <c r="M314" s="6">
        <v>14170.368081786077</v>
      </c>
      <c r="N314" s="6">
        <v>2580</v>
      </c>
      <c r="O314" s="6">
        <v>1080</v>
      </c>
      <c r="P314" s="5">
        <v>1010</v>
      </c>
      <c r="Q314" s="5">
        <v>0</v>
      </c>
      <c r="R314" s="5">
        <v>0</v>
      </c>
      <c r="S314" s="5">
        <v>8175</v>
      </c>
      <c r="T314" s="5">
        <v>16130</v>
      </c>
      <c r="U314" s="5">
        <v>22395</v>
      </c>
      <c r="V314" s="5">
        <v>20845</v>
      </c>
      <c r="W314" s="5">
        <v>23460</v>
      </c>
      <c r="X314" s="5">
        <v>15840</v>
      </c>
      <c r="Y314" s="5">
        <v>15825</v>
      </c>
      <c r="Z314" s="5">
        <v>16975</v>
      </c>
      <c r="AA314" s="5">
        <v>17725</v>
      </c>
      <c r="AB314" s="5">
        <v>17005</v>
      </c>
      <c r="AC314" s="5">
        <v>7191</v>
      </c>
      <c r="AD314" s="5">
        <f>VLOOKUP(A314,'[17]INFORME MARZO MED 2022'!$A$5:$H$539,8,0)</f>
        <v>2788</v>
      </c>
      <c r="AE314" s="7"/>
      <c r="AF314" s="7"/>
      <c r="AG314" s="7"/>
      <c r="AH314" s="7"/>
      <c r="AI314" s="7"/>
      <c r="AJ314" s="7"/>
      <c r="AK314" s="7"/>
      <c r="AL314" s="7"/>
      <c r="AM314" s="7"/>
    </row>
    <row r="315" spans="1:39" ht="24.95" customHeight="1" x14ac:dyDescent="0.25">
      <c r="A315" s="3">
        <v>102073401</v>
      </c>
      <c r="B315" s="4" t="s">
        <v>336</v>
      </c>
      <c r="C315" s="3" t="s">
        <v>25</v>
      </c>
      <c r="D315" s="5">
        <v>136110</v>
      </c>
      <c r="E315" s="5">
        <v>39660</v>
      </c>
      <c r="F315" s="5">
        <v>33900</v>
      </c>
      <c r="G315" s="5">
        <v>41700</v>
      </c>
      <c r="H315" s="3">
        <v>3630</v>
      </c>
      <c r="I315" s="5">
        <v>33200</v>
      </c>
      <c r="J315" s="5">
        <v>176942</v>
      </c>
      <c r="K315" s="6">
        <v>195</v>
      </c>
      <c r="L315" s="6">
        <v>480</v>
      </c>
      <c r="M315" s="6">
        <v>390</v>
      </c>
      <c r="N315" s="6">
        <v>445</v>
      </c>
      <c r="O315" s="6">
        <v>5</v>
      </c>
      <c r="P315" s="5">
        <v>237210</v>
      </c>
      <c r="Q315" s="5">
        <v>117010</v>
      </c>
      <c r="R315" s="5">
        <v>86060</v>
      </c>
      <c r="S315" s="5">
        <v>374860</v>
      </c>
      <c r="T315" s="5">
        <v>426200</v>
      </c>
      <c r="U315" s="5">
        <v>550540</v>
      </c>
      <c r="V315" s="5">
        <v>502756</v>
      </c>
      <c r="W315" s="5">
        <v>345508</v>
      </c>
      <c r="X315" s="5">
        <v>206814</v>
      </c>
      <c r="Y315" s="5">
        <v>141984</v>
      </c>
      <c r="Z315" s="5">
        <v>534760</v>
      </c>
      <c r="AA315" s="5">
        <v>944620</v>
      </c>
      <c r="AB315" s="5">
        <v>802508</v>
      </c>
      <c r="AC315" s="5">
        <v>315142</v>
      </c>
      <c r="AD315" s="5">
        <f>VLOOKUP(A315,'[17]INFORME MARZO MED 2022'!$A$5:$H$539,8,0)</f>
        <v>171510</v>
      </c>
      <c r="AE315" s="7"/>
      <c r="AF315" s="7"/>
      <c r="AG315" s="7"/>
      <c r="AH315" s="7"/>
      <c r="AI315" s="7"/>
      <c r="AJ315" s="7"/>
      <c r="AK315" s="7"/>
      <c r="AL315" s="7"/>
      <c r="AM315" s="7"/>
    </row>
    <row r="316" spans="1:39" ht="24.95" customHeight="1" x14ac:dyDescent="0.25">
      <c r="A316" s="3">
        <v>102073501</v>
      </c>
      <c r="B316" s="4" t="s">
        <v>337</v>
      </c>
      <c r="C316" s="3" t="s">
        <v>25</v>
      </c>
      <c r="D316" s="5">
        <v>98</v>
      </c>
      <c r="E316" s="5">
        <v>50</v>
      </c>
      <c r="F316" s="5">
        <v>44</v>
      </c>
      <c r="G316" s="5">
        <v>44</v>
      </c>
      <c r="H316" s="3">
        <v>99000</v>
      </c>
      <c r="I316" s="5">
        <v>175</v>
      </c>
      <c r="J316" s="5">
        <v>112</v>
      </c>
      <c r="K316" s="6">
        <v>2292</v>
      </c>
      <c r="L316" s="6">
        <v>3780</v>
      </c>
      <c r="M316" s="6">
        <v>1744.1428571428571</v>
      </c>
      <c r="N316" s="6">
        <v>2976</v>
      </c>
      <c r="O316" s="6">
        <v>744</v>
      </c>
      <c r="P316" s="5">
        <v>10</v>
      </c>
      <c r="Q316" s="5">
        <v>90</v>
      </c>
      <c r="R316" s="5">
        <v>255</v>
      </c>
      <c r="S316" s="5">
        <v>230</v>
      </c>
      <c r="T316" s="5">
        <v>100</v>
      </c>
      <c r="U316" s="5">
        <v>150</v>
      </c>
      <c r="V316" s="5">
        <v>229</v>
      </c>
      <c r="W316" s="5">
        <v>20</v>
      </c>
      <c r="X316" s="5">
        <v>15</v>
      </c>
      <c r="Y316" s="5">
        <v>15</v>
      </c>
      <c r="Z316" s="5">
        <v>15</v>
      </c>
      <c r="AA316" s="5">
        <v>15</v>
      </c>
      <c r="AB316" s="5">
        <v>15</v>
      </c>
      <c r="AC316" s="5">
        <v>994</v>
      </c>
      <c r="AD316" s="5">
        <f>VLOOKUP(A316,'[17]INFORME MARZO MED 2022'!$A$5:$H$539,8,0)</f>
        <v>994</v>
      </c>
      <c r="AE316" s="7"/>
      <c r="AF316" s="7"/>
      <c r="AG316" s="7"/>
      <c r="AH316" s="7"/>
      <c r="AI316" s="7"/>
      <c r="AJ316" s="7"/>
      <c r="AK316" s="7"/>
      <c r="AL316" s="7"/>
      <c r="AM316" s="7"/>
    </row>
    <row r="317" spans="1:39" ht="24.95" customHeight="1" x14ac:dyDescent="0.25">
      <c r="A317" s="3">
        <v>102073601</v>
      </c>
      <c r="B317" s="4" t="s">
        <v>338</v>
      </c>
      <c r="C317" s="3" t="s">
        <v>31</v>
      </c>
      <c r="D317" s="5">
        <v>280</v>
      </c>
      <c r="E317" s="5">
        <v>274</v>
      </c>
      <c r="F317" s="5">
        <v>224</v>
      </c>
      <c r="G317" s="5">
        <v>224</v>
      </c>
      <c r="H317" s="3">
        <v>180</v>
      </c>
      <c r="I317" s="5">
        <v>764</v>
      </c>
      <c r="J317" s="5">
        <v>94</v>
      </c>
      <c r="K317" s="6">
        <v>18135</v>
      </c>
      <c r="L317" s="6">
        <v>4505</v>
      </c>
      <c r="M317" s="6">
        <v>0</v>
      </c>
      <c r="N317" s="6">
        <v>0</v>
      </c>
      <c r="O317" s="6">
        <v>1365</v>
      </c>
      <c r="P317" s="5">
        <v>1368</v>
      </c>
      <c r="Q317" s="5">
        <v>868</v>
      </c>
      <c r="R317" s="5">
        <v>382</v>
      </c>
      <c r="S317" s="5">
        <v>356</v>
      </c>
      <c r="T317" s="5">
        <v>188</v>
      </c>
      <c r="U317" s="5">
        <v>282</v>
      </c>
      <c r="V317" s="5">
        <v>282</v>
      </c>
      <c r="W317" s="5">
        <v>376</v>
      </c>
      <c r="X317" s="5">
        <v>282</v>
      </c>
      <c r="Y317" s="5">
        <v>60</v>
      </c>
      <c r="Z317" s="5">
        <v>60</v>
      </c>
      <c r="AA317" s="5">
        <v>6372</v>
      </c>
      <c r="AB317" s="5">
        <v>15840</v>
      </c>
      <c r="AC317" s="5">
        <v>10560</v>
      </c>
      <c r="AD317" s="5">
        <f>VLOOKUP(A317,'[17]INFORME MARZO MED 2022'!$A$5:$H$539,8,0)</f>
        <v>1092</v>
      </c>
      <c r="AE317" s="7"/>
      <c r="AF317" s="7"/>
      <c r="AG317" s="7"/>
      <c r="AH317" s="7"/>
      <c r="AI317" s="7"/>
      <c r="AJ317" s="7"/>
      <c r="AK317" s="7"/>
      <c r="AL317" s="7"/>
      <c r="AM317" s="7"/>
    </row>
    <row r="318" spans="1:39" ht="24.95" customHeight="1" x14ac:dyDescent="0.25">
      <c r="A318" s="3">
        <v>102073701</v>
      </c>
      <c r="B318" s="4" t="s">
        <v>339</v>
      </c>
      <c r="C318" s="3" t="s">
        <v>25</v>
      </c>
      <c r="D318" s="5">
        <v>61933</v>
      </c>
      <c r="E318" s="5">
        <v>61796</v>
      </c>
      <c r="F318" s="5">
        <v>48326</v>
      </c>
      <c r="G318" s="5">
        <v>34075</v>
      </c>
      <c r="H318" s="3">
        <v>964</v>
      </c>
      <c r="I318" s="5">
        <v>21790</v>
      </c>
      <c r="J318" s="5">
        <v>57930</v>
      </c>
      <c r="K318" s="6">
        <v>1210</v>
      </c>
      <c r="L318" s="6">
        <v>5078</v>
      </c>
      <c r="M318" s="6">
        <v>2853.7848605577688</v>
      </c>
      <c r="N318" s="6">
        <v>3920</v>
      </c>
      <c r="O318" s="6">
        <v>970</v>
      </c>
      <c r="P318" s="5">
        <v>1730</v>
      </c>
      <c r="Q318" s="5">
        <v>708</v>
      </c>
      <c r="R318" s="5">
        <v>558</v>
      </c>
      <c r="S318" s="5">
        <v>0</v>
      </c>
      <c r="T318" s="5">
        <v>0</v>
      </c>
      <c r="U318" s="5">
        <v>122855</v>
      </c>
      <c r="V318" s="5">
        <v>118040</v>
      </c>
      <c r="W318" s="5">
        <v>342245</v>
      </c>
      <c r="X318" s="5">
        <v>119412</v>
      </c>
      <c r="Y318" s="5">
        <v>63059</v>
      </c>
      <c r="Z318" s="5">
        <v>47700</v>
      </c>
      <c r="AA318" s="5">
        <v>72700</v>
      </c>
      <c r="AB318" s="5">
        <v>598035</v>
      </c>
      <c r="AC318" s="5">
        <v>348720</v>
      </c>
      <c r="AD318" s="5">
        <f>VLOOKUP(A318,'[17]INFORME MARZO MED 2022'!$A$5:$H$539,8,0)</f>
        <v>340784</v>
      </c>
      <c r="AE318" s="7"/>
      <c r="AF318" s="7"/>
      <c r="AG318" s="7"/>
      <c r="AH318" s="7"/>
      <c r="AI318" s="7"/>
      <c r="AJ318" s="7"/>
      <c r="AK318" s="7"/>
      <c r="AL318" s="7"/>
      <c r="AM318" s="7"/>
    </row>
    <row r="319" spans="1:39" ht="24.95" customHeight="1" x14ac:dyDescent="0.25">
      <c r="A319" s="3">
        <v>102074001</v>
      </c>
      <c r="B319" s="4" t="s">
        <v>340</v>
      </c>
      <c r="C319" s="3" t="s">
        <v>25</v>
      </c>
      <c r="D319" s="5">
        <v>200</v>
      </c>
      <c r="E319" s="5">
        <v>1170</v>
      </c>
      <c r="F319" s="5">
        <v>830</v>
      </c>
      <c r="G319" s="5">
        <v>830</v>
      </c>
      <c r="H319" s="3">
        <v>15075</v>
      </c>
      <c r="I319" s="5">
        <v>190</v>
      </c>
      <c r="J319" s="5">
        <v>1280</v>
      </c>
      <c r="K319" s="6">
        <v>3839</v>
      </c>
      <c r="L319" s="6">
        <v>6111</v>
      </c>
      <c r="M319" s="6">
        <v>1218</v>
      </c>
      <c r="N319" s="6">
        <v>1280</v>
      </c>
      <c r="O319" s="6">
        <v>70</v>
      </c>
      <c r="P319" s="5">
        <v>2220</v>
      </c>
      <c r="Q319" s="5">
        <v>2000</v>
      </c>
      <c r="R319" s="5">
        <v>2970</v>
      </c>
      <c r="S319" s="5">
        <v>4280</v>
      </c>
      <c r="T319" s="5">
        <v>2200</v>
      </c>
      <c r="U319" s="5">
        <v>4110</v>
      </c>
      <c r="V319" s="5">
        <v>3710</v>
      </c>
      <c r="W319" s="5">
        <v>4280</v>
      </c>
      <c r="X319" s="5">
        <v>2970</v>
      </c>
      <c r="Y319" s="5">
        <v>2450</v>
      </c>
      <c r="Z319" s="5">
        <v>1510</v>
      </c>
      <c r="AA319" s="5">
        <v>1170</v>
      </c>
      <c r="AB319" s="5">
        <v>3380</v>
      </c>
      <c r="AC319" s="5">
        <v>2780</v>
      </c>
      <c r="AD319" s="5">
        <f>VLOOKUP(A319,'[17]INFORME MARZO MED 2022'!$A$5:$H$539,8,0)</f>
        <v>2780</v>
      </c>
      <c r="AE319" s="7"/>
      <c r="AF319" s="7"/>
      <c r="AG319" s="7"/>
      <c r="AH319" s="7"/>
      <c r="AI319" s="7"/>
      <c r="AJ319" s="7"/>
      <c r="AK319" s="7"/>
      <c r="AL319" s="7"/>
      <c r="AM319" s="7"/>
    </row>
    <row r="320" spans="1:39" ht="36" x14ac:dyDescent="0.25">
      <c r="A320" s="3">
        <v>102074201</v>
      </c>
      <c r="B320" s="4" t="s">
        <v>341</v>
      </c>
      <c r="C320" s="3" t="s">
        <v>25</v>
      </c>
      <c r="D320" s="5">
        <v>2259</v>
      </c>
      <c r="E320" s="5">
        <v>6479</v>
      </c>
      <c r="F320" s="5">
        <v>3490</v>
      </c>
      <c r="G320" s="5">
        <v>3450</v>
      </c>
      <c r="H320" s="3">
        <v>780</v>
      </c>
      <c r="I320" s="5">
        <v>2893</v>
      </c>
      <c r="J320" s="5">
        <v>369</v>
      </c>
      <c r="K320" s="6">
        <v>670</v>
      </c>
      <c r="L320" s="6">
        <v>2666</v>
      </c>
      <c r="M320" s="6">
        <v>1488.8615384615384</v>
      </c>
      <c r="N320" s="6">
        <v>3268</v>
      </c>
      <c r="O320" s="6">
        <v>571</v>
      </c>
      <c r="P320" s="5">
        <v>430</v>
      </c>
      <c r="Q320" s="5">
        <v>7135</v>
      </c>
      <c r="R320" s="5">
        <v>9057</v>
      </c>
      <c r="S320" s="5">
        <v>8261</v>
      </c>
      <c r="T320" s="5">
        <v>1248</v>
      </c>
      <c r="U320" s="5">
        <v>2644</v>
      </c>
      <c r="V320" s="5">
        <v>878</v>
      </c>
      <c r="W320" s="5">
        <v>2241</v>
      </c>
      <c r="X320" s="5">
        <v>2720</v>
      </c>
      <c r="Y320" s="5">
        <v>2724</v>
      </c>
      <c r="Z320" s="5">
        <v>10970</v>
      </c>
      <c r="AA320" s="5">
        <v>10375</v>
      </c>
      <c r="AB320" s="5">
        <v>10815</v>
      </c>
      <c r="AC320" s="5">
        <v>682</v>
      </c>
      <c r="AD320" s="5">
        <f>VLOOKUP(A320,'[17]INFORME MARZO MED 2022'!$A$5:$H$539,8,0)</f>
        <v>262</v>
      </c>
      <c r="AE320" s="7"/>
      <c r="AF320" s="7"/>
      <c r="AG320" s="7"/>
      <c r="AH320" s="7"/>
      <c r="AI320" s="7"/>
      <c r="AJ320" s="7"/>
      <c r="AK320" s="7"/>
      <c r="AL320" s="7"/>
      <c r="AM320" s="7"/>
    </row>
    <row r="321" spans="1:39" ht="24.95" customHeight="1" x14ac:dyDescent="0.25">
      <c r="A321" s="3">
        <v>102074301</v>
      </c>
      <c r="B321" s="4" t="s">
        <v>342</v>
      </c>
      <c r="C321" s="3" t="s">
        <v>25</v>
      </c>
      <c r="D321" s="5">
        <v>546</v>
      </c>
      <c r="E321" s="5">
        <v>1525</v>
      </c>
      <c r="F321" s="5">
        <v>774</v>
      </c>
      <c r="G321" s="5">
        <v>772</v>
      </c>
      <c r="H321" s="3">
        <v>3372</v>
      </c>
      <c r="I321" s="5">
        <v>1234</v>
      </c>
      <c r="J321" s="5">
        <v>63</v>
      </c>
      <c r="K321" s="6">
        <v>700</v>
      </c>
      <c r="L321" s="6">
        <v>2513</v>
      </c>
      <c r="M321" s="6">
        <v>1632.5111111111112</v>
      </c>
      <c r="N321" s="6">
        <v>1833</v>
      </c>
      <c r="O321" s="6">
        <v>414</v>
      </c>
      <c r="P321" s="5">
        <v>906</v>
      </c>
      <c r="Q321" s="5">
        <v>736</v>
      </c>
      <c r="R321" s="5">
        <v>228</v>
      </c>
      <c r="S321" s="5">
        <v>1788</v>
      </c>
      <c r="T321" s="5">
        <v>474</v>
      </c>
      <c r="U321" s="5">
        <v>436</v>
      </c>
      <c r="V321" s="5">
        <v>189</v>
      </c>
      <c r="W321" s="5">
        <v>0</v>
      </c>
      <c r="X321" s="5">
        <v>0</v>
      </c>
      <c r="Y321" s="5">
        <v>0</v>
      </c>
      <c r="Z321" s="5">
        <v>4500</v>
      </c>
      <c r="AA321" s="5">
        <v>6900</v>
      </c>
      <c r="AB321" s="5">
        <v>6620</v>
      </c>
      <c r="AC321" s="5">
        <v>2100</v>
      </c>
      <c r="AD321" s="5">
        <f>VLOOKUP(A321,'[17]INFORME MARZO MED 2022'!$A$5:$H$539,8,0)</f>
        <v>1639</v>
      </c>
      <c r="AE321" s="7"/>
      <c r="AF321" s="7"/>
      <c r="AG321" s="7"/>
      <c r="AH321" s="7"/>
      <c r="AI321" s="7"/>
      <c r="AJ321" s="7"/>
      <c r="AK321" s="7"/>
      <c r="AL321" s="7"/>
      <c r="AM321" s="7"/>
    </row>
    <row r="322" spans="1:39" ht="24.95" customHeight="1" x14ac:dyDescent="0.25">
      <c r="A322" s="3">
        <v>102074401</v>
      </c>
      <c r="B322" s="4" t="s">
        <v>343</v>
      </c>
      <c r="C322" s="3" t="s">
        <v>25</v>
      </c>
      <c r="D322" s="5">
        <v>760</v>
      </c>
      <c r="E322" s="5">
        <v>700</v>
      </c>
      <c r="F322" s="5">
        <v>570</v>
      </c>
      <c r="G322" s="5">
        <v>570</v>
      </c>
      <c r="H322" s="3">
        <v>1751</v>
      </c>
      <c r="I322" s="5">
        <v>555</v>
      </c>
      <c r="J322" s="5">
        <v>238</v>
      </c>
      <c r="K322" s="6">
        <v>0</v>
      </c>
      <c r="L322" s="6">
        <v>0</v>
      </c>
      <c r="M322" s="6">
        <v>0</v>
      </c>
      <c r="N322" s="6">
        <v>0</v>
      </c>
      <c r="O322" s="6">
        <v>0</v>
      </c>
      <c r="P322" s="5">
        <v>792</v>
      </c>
      <c r="Q322" s="5">
        <v>285</v>
      </c>
      <c r="R322" s="5">
        <v>670</v>
      </c>
      <c r="S322" s="5">
        <v>1676</v>
      </c>
      <c r="T322" s="5">
        <v>880</v>
      </c>
      <c r="U322" s="5">
        <v>915</v>
      </c>
      <c r="V322" s="5">
        <v>714</v>
      </c>
      <c r="W322" s="5">
        <v>940</v>
      </c>
      <c r="X322" s="5">
        <v>1310</v>
      </c>
      <c r="Y322" s="5">
        <v>1290</v>
      </c>
      <c r="Z322" s="5">
        <v>1110</v>
      </c>
      <c r="AA322" s="5">
        <v>1012</v>
      </c>
      <c r="AB322" s="5">
        <v>1038</v>
      </c>
      <c r="AC322" s="5">
        <v>611</v>
      </c>
      <c r="AD322" s="5">
        <f>VLOOKUP(A322,'[17]INFORME MARZO MED 2022'!$A$5:$H$539,8,0)</f>
        <v>288</v>
      </c>
      <c r="AE322" s="7"/>
      <c r="AF322" s="7"/>
      <c r="AG322" s="7"/>
      <c r="AH322" s="7"/>
      <c r="AI322" s="7"/>
      <c r="AJ322" s="7"/>
      <c r="AK322" s="7"/>
      <c r="AL322" s="7"/>
      <c r="AM322" s="7"/>
    </row>
    <row r="323" spans="1:39" ht="36" x14ac:dyDescent="0.25">
      <c r="A323" s="3">
        <v>102074501</v>
      </c>
      <c r="B323" s="4" t="s">
        <v>344</v>
      </c>
      <c r="C323" s="3" t="s">
        <v>345</v>
      </c>
      <c r="D323" s="5">
        <v>0</v>
      </c>
      <c r="E323" s="5">
        <v>0</v>
      </c>
      <c r="F323" s="5">
        <v>0</v>
      </c>
      <c r="G323" s="5">
        <v>0</v>
      </c>
      <c r="H323" s="3">
        <v>0</v>
      </c>
      <c r="I323" s="5">
        <v>0</v>
      </c>
      <c r="J323" s="5">
        <v>0</v>
      </c>
      <c r="K323" s="6">
        <v>17030</v>
      </c>
      <c r="L323" s="6">
        <v>40111</v>
      </c>
      <c r="M323" s="6">
        <v>26876.886406785889</v>
      </c>
      <c r="N323" s="6">
        <v>39120</v>
      </c>
      <c r="O323" s="6">
        <v>10180</v>
      </c>
      <c r="P323" s="5">
        <v>0</v>
      </c>
      <c r="Q323" s="5">
        <v>0</v>
      </c>
      <c r="R323" s="5">
        <v>0</v>
      </c>
      <c r="S323" s="5">
        <v>0</v>
      </c>
      <c r="T323" s="5">
        <v>0</v>
      </c>
      <c r="U323" s="5">
        <v>0</v>
      </c>
      <c r="V323" s="5">
        <v>0</v>
      </c>
      <c r="W323" s="5">
        <v>0</v>
      </c>
      <c r="X323" s="5">
        <v>0</v>
      </c>
      <c r="Y323" s="5">
        <v>0</v>
      </c>
      <c r="Z323" s="5">
        <v>0</v>
      </c>
      <c r="AA323" s="5">
        <v>0</v>
      </c>
      <c r="AB323" s="5">
        <v>0</v>
      </c>
      <c r="AC323" s="5">
        <v>0</v>
      </c>
      <c r="AD323" s="5">
        <v>0</v>
      </c>
      <c r="AE323" s="7"/>
      <c r="AF323" s="7"/>
      <c r="AG323" s="7"/>
      <c r="AH323" s="7"/>
      <c r="AI323" s="7"/>
      <c r="AJ323" s="7"/>
      <c r="AK323" s="7"/>
      <c r="AL323" s="7"/>
      <c r="AM323" s="7"/>
    </row>
    <row r="324" spans="1:39" ht="24.95" customHeight="1" x14ac:dyDescent="0.25">
      <c r="A324" s="3">
        <v>102075001</v>
      </c>
      <c r="B324" s="4" t="s">
        <v>346</v>
      </c>
      <c r="C324" s="3" t="s">
        <v>25</v>
      </c>
      <c r="D324" s="5">
        <v>8247</v>
      </c>
      <c r="E324" s="5">
        <v>11222</v>
      </c>
      <c r="F324" s="5">
        <v>9207</v>
      </c>
      <c r="G324" s="5">
        <v>9207</v>
      </c>
      <c r="H324" s="3">
        <v>571</v>
      </c>
      <c r="I324" s="5">
        <v>4490</v>
      </c>
      <c r="J324" s="5">
        <v>3355</v>
      </c>
      <c r="K324" s="6">
        <v>0</v>
      </c>
      <c r="L324" s="6">
        <v>0</v>
      </c>
      <c r="M324" s="6">
        <v>0</v>
      </c>
      <c r="N324" s="6">
        <v>0</v>
      </c>
      <c r="O324" s="6">
        <v>0</v>
      </c>
      <c r="P324" s="5">
        <v>12860</v>
      </c>
      <c r="Q324" s="5">
        <v>3770</v>
      </c>
      <c r="R324" s="5">
        <v>2525</v>
      </c>
      <c r="S324" s="5">
        <v>39575</v>
      </c>
      <c r="T324" s="5">
        <v>15050</v>
      </c>
      <c r="U324" s="5">
        <v>11175</v>
      </c>
      <c r="V324" s="5">
        <v>9995</v>
      </c>
      <c r="W324" s="5">
        <v>6140</v>
      </c>
      <c r="X324" s="5">
        <v>3855</v>
      </c>
      <c r="Y324" s="5">
        <v>3155</v>
      </c>
      <c r="Z324" s="5">
        <v>1440</v>
      </c>
      <c r="AA324" s="5">
        <v>220</v>
      </c>
      <c r="AB324" s="5">
        <v>35420</v>
      </c>
      <c r="AC324" s="5">
        <v>30460</v>
      </c>
      <c r="AD324" s="5">
        <f>VLOOKUP(A324,'[17]INFORME MARZO MED 2022'!$A$5:$H$539,8,0)</f>
        <v>29850</v>
      </c>
      <c r="AE324" s="7"/>
      <c r="AF324" s="7"/>
      <c r="AG324" s="7"/>
      <c r="AH324" s="7"/>
      <c r="AI324" s="7"/>
      <c r="AJ324" s="7"/>
      <c r="AK324" s="7"/>
      <c r="AL324" s="7"/>
      <c r="AM324" s="7"/>
    </row>
    <row r="325" spans="1:39" ht="24.95" customHeight="1" x14ac:dyDescent="0.25">
      <c r="A325" s="3">
        <v>102075301</v>
      </c>
      <c r="B325" s="4" t="s">
        <v>347</v>
      </c>
      <c r="C325" s="3" t="s">
        <v>31</v>
      </c>
      <c r="D325" s="5">
        <v>0</v>
      </c>
      <c r="E325" s="5">
        <v>0</v>
      </c>
      <c r="F325" s="5">
        <v>0</v>
      </c>
      <c r="G325" s="5">
        <v>0</v>
      </c>
      <c r="H325" s="3">
        <v>2127</v>
      </c>
      <c r="I325" s="5">
        <v>0</v>
      </c>
      <c r="J325" s="5">
        <v>0</v>
      </c>
      <c r="K325" s="6">
        <v>271</v>
      </c>
      <c r="L325" s="6">
        <v>734</v>
      </c>
      <c r="M325" s="6">
        <v>1056.9859154929577</v>
      </c>
      <c r="N325" s="6">
        <v>1415</v>
      </c>
      <c r="O325" s="6">
        <v>335</v>
      </c>
      <c r="P325" s="5">
        <v>0</v>
      </c>
      <c r="Q325" s="5">
        <v>0</v>
      </c>
      <c r="R325" s="5">
        <v>0</v>
      </c>
      <c r="S325" s="5">
        <v>0</v>
      </c>
      <c r="T325" s="5">
        <v>0</v>
      </c>
      <c r="U325" s="5">
        <v>0</v>
      </c>
      <c r="V325" s="5">
        <v>0</v>
      </c>
      <c r="W325" s="5">
        <v>0</v>
      </c>
      <c r="X325" s="5">
        <v>0</v>
      </c>
      <c r="Y325" s="5">
        <v>0</v>
      </c>
      <c r="Z325" s="5">
        <v>0</v>
      </c>
      <c r="AA325" s="5">
        <v>0</v>
      </c>
      <c r="AB325" s="5">
        <v>0</v>
      </c>
      <c r="AC325" s="5">
        <v>0</v>
      </c>
      <c r="AD325" s="5">
        <f>VLOOKUP(A325,'[17]INFORME MARZO MED 2022'!$A$5:$H$539,8,0)</f>
        <v>0</v>
      </c>
      <c r="AE325" s="7"/>
      <c r="AF325" s="7"/>
      <c r="AG325" s="7"/>
      <c r="AH325" s="7"/>
      <c r="AI325" s="7"/>
      <c r="AJ325" s="7"/>
      <c r="AK325" s="7"/>
      <c r="AL325" s="7"/>
      <c r="AM325" s="7"/>
    </row>
    <row r="326" spans="1:39" ht="24.95" customHeight="1" x14ac:dyDescent="0.25">
      <c r="A326" s="3">
        <v>102075401</v>
      </c>
      <c r="B326" s="4" t="s">
        <v>348</v>
      </c>
      <c r="C326" s="3" t="s">
        <v>25</v>
      </c>
      <c r="D326" s="5">
        <v>20</v>
      </c>
      <c r="E326" s="5">
        <v>20</v>
      </c>
      <c r="F326" s="5">
        <v>93</v>
      </c>
      <c r="G326" s="5">
        <v>93</v>
      </c>
      <c r="H326" s="3">
        <v>0</v>
      </c>
      <c r="I326" s="5">
        <v>197</v>
      </c>
      <c r="J326" s="5">
        <v>256</v>
      </c>
      <c r="K326" s="6">
        <v>3653</v>
      </c>
      <c r="L326" s="6">
        <v>10815</v>
      </c>
      <c r="M326" s="6">
        <v>6059.3475935828874</v>
      </c>
      <c r="N326" s="6">
        <v>7668</v>
      </c>
      <c r="O326" s="6">
        <v>1653</v>
      </c>
      <c r="P326" s="5">
        <v>670</v>
      </c>
      <c r="Q326" s="5">
        <v>578</v>
      </c>
      <c r="R326" s="5">
        <v>802</v>
      </c>
      <c r="S326" s="5">
        <v>1069</v>
      </c>
      <c r="T326" s="5">
        <v>512</v>
      </c>
      <c r="U326" s="5">
        <v>768</v>
      </c>
      <c r="V326" s="5">
        <v>688</v>
      </c>
      <c r="W326" s="5">
        <v>614</v>
      </c>
      <c r="X326" s="5">
        <v>438</v>
      </c>
      <c r="Y326" s="5">
        <v>408</v>
      </c>
      <c r="Z326" s="5">
        <v>387</v>
      </c>
      <c r="AA326" s="5">
        <v>607</v>
      </c>
      <c r="AB326" s="5">
        <v>614</v>
      </c>
      <c r="AC326" s="5">
        <v>240</v>
      </c>
      <c r="AD326" s="5">
        <f>VLOOKUP(A326,'[17]INFORME MARZO MED 2022'!$A$5:$H$539,8,0)</f>
        <v>264</v>
      </c>
      <c r="AE326" s="7"/>
      <c r="AF326" s="7"/>
      <c r="AG326" s="7"/>
      <c r="AH326" s="7"/>
      <c r="AI326" s="7"/>
      <c r="AJ326" s="7"/>
      <c r="AK326" s="7"/>
      <c r="AL326" s="7"/>
      <c r="AM326" s="7"/>
    </row>
    <row r="327" spans="1:39" ht="24.95" customHeight="1" x14ac:dyDescent="0.25">
      <c r="A327" s="3">
        <v>102075501</v>
      </c>
      <c r="B327" s="4" t="s">
        <v>349</v>
      </c>
      <c r="C327" s="3" t="s">
        <v>25</v>
      </c>
      <c r="D327" s="5">
        <v>64</v>
      </c>
      <c r="E327" s="5">
        <v>0</v>
      </c>
      <c r="F327" s="5">
        <v>0</v>
      </c>
      <c r="G327" s="5">
        <v>0</v>
      </c>
      <c r="H327" s="3">
        <v>133</v>
      </c>
      <c r="I327" s="5">
        <v>288</v>
      </c>
      <c r="J327" s="5">
        <v>746</v>
      </c>
      <c r="K327" s="6">
        <v>10869</v>
      </c>
      <c r="L327" s="6">
        <v>11645</v>
      </c>
      <c r="M327" s="6">
        <v>2565.1142410555231</v>
      </c>
      <c r="N327" s="6">
        <v>2404</v>
      </c>
      <c r="O327" s="6">
        <v>507</v>
      </c>
      <c r="P327" s="5">
        <v>2806</v>
      </c>
      <c r="Q327" s="5">
        <v>2149</v>
      </c>
      <c r="R327" s="5">
        <v>3136</v>
      </c>
      <c r="S327" s="5">
        <v>2060</v>
      </c>
      <c r="T327" s="5">
        <v>302</v>
      </c>
      <c r="U327" s="5">
        <v>3156</v>
      </c>
      <c r="V327" s="5">
        <v>2238</v>
      </c>
      <c r="W327" s="5">
        <v>1458</v>
      </c>
      <c r="X327" s="5">
        <v>665</v>
      </c>
      <c r="Y327" s="5">
        <v>535</v>
      </c>
      <c r="Z327" s="5">
        <v>200</v>
      </c>
      <c r="AA327" s="5">
        <v>1171</v>
      </c>
      <c r="AB327" s="5">
        <v>534</v>
      </c>
      <c r="AC327" s="5">
        <v>198</v>
      </c>
      <c r="AD327" s="5">
        <f>VLOOKUP(A327,'[17]INFORME MARZO MED 2022'!$A$5:$H$539,8,0)</f>
        <v>1698</v>
      </c>
      <c r="AE327" s="7"/>
      <c r="AF327" s="7"/>
      <c r="AG327" s="7"/>
      <c r="AH327" s="7"/>
      <c r="AI327" s="7"/>
      <c r="AJ327" s="7"/>
      <c r="AK327" s="7"/>
      <c r="AL327" s="7"/>
      <c r="AM327" s="7"/>
    </row>
    <row r="328" spans="1:39" ht="24.95" customHeight="1" x14ac:dyDescent="0.25">
      <c r="A328" s="3">
        <v>102075601</v>
      </c>
      <c r="B328" s="4" t="s">
        <v>350</v>
      </c>
      <c r="C328" s="3" t="s">
        <v>25</v>
      </c>
      <c r="D328" s="5">
        <v>2698</v>
      </c>
      <c r="E328" s="5">
        <v>1362</v>
      </c>
      <c r="F328" s="5">
        <v>1103</v>
      </c>
      <c r="G328" s="5">
        <v>4317</v>
      </c>
      <c r="H328" s="3">
        <v>0</v>
      </c>
      <c r="I328" s="5">
        <v>883</v>
      </c>
      <c r="J328" s="5">
        <v>6</v>
      </c>
      <c r="K328" s="6">
        <v>26296</v>
      </c>
      <c r="L328" s="6">
        <v>45444</v>
      </c>
      <c r="M328" s="6">
        <v>19803.682242420546</v>
      </c>
      <c r="N328" s="6">
        <v>21076</v>
      </c>
      <c r="O328" s="6">
        <v>4636</v>
      </c>
      <c r="P328" s="5">
        <v>948</v>
      </c>
      <c r="Q328" s="5">
        <v>3836</v>
      </c>
      <c r="R328" s="5">
        <v>1113</v>
      </c>
      <c r="S328" s="5">
        <v>1194</v>
      </c>
      <c r="T328" s="5">
        <v>342</v>
      </c>
      <c r="U328" s="5">
        <v>183</v>
      </c>
      <c r="V328" s="5">
        <v>12</v>
      </c>
      <c r="W328" s="5">
        <v>0</v>
      </c>
      <c r="X328" s="5">
        <v>0</v>
      </c>
      <c r="Y328" s="5">
        <v>0</v>
      </c>
      <c r="Z328" s="5">
        <v>0</v>
      </c>
      <c r="AA328" s="5">
        <v>18180</v>
      </c>
      <c r="AB328" s="5">
        <v>26970</v>
      </c>
      <c r="AC328" s="5">
        <v>10290</v>
      </c>
      <c r="AD328" s="5">
        <f>VLOOKUP(A328,'[17]INFORME MARZO MED 2022'!$A$5:$H$539,8,0)</f>
        <v>10100</v>
      </c>
      <c r="AE328" s="7"/>
      <c r="AF328" s="7"/>
      <c r="AG328" s="7"/>
      <c r="AH328" s="7"/>
      <c r="AI328" s="7"/>
      <c r="AJ328" s="7"/>
      <c r="AK328" s="7"/>
      <c r="AL328" s="7"/>
      <c r="AM328" s="7"/>
    </row>
    <row r="329" spans="1:39" ht="24.95" customHeight="1" x14ac:dyDescent="0.25">
      <c r="A329" s="3">
        <v>102075701</v>
      </c>
      <c r="B329" s="4" t="s">
        <v>351</v>
      </c>
      <c r="C329" s="3" t="s">
        <v>31</v>
      </c>
      <c r="D329" s="5">
        <v>3716</v>
      </c>
      <c r="E329" s="5">
        <v>2592</v>
      </c>
      <c r="F329" s="5">
        <v>2008</v>
      </c>
      <c r="G329" s="5">
        <v>2008</v>
      </c>
      <c r="H329" s="3">
        <v>1653</v>
      </c>
      <c r="I329" s="5">
        <v>2868</v>
      </c>
      <c r="J329" s="5">
        <v>516</v>
      </c>
      <c r="K329" s="6">
        <v>5634</v>
      </c>
      <c r="L329" s="6">
        <v>7967</v>
      </c>
      <c r="M329" s="6">
        <v>4824.0054182820313</v>
      </c>
      <c r="N329" s="6">
        <v>7369</v>
      </c>
      <c r="O329" s="6">
        <v>1463</v>
      </c>
      <c r="P329" s="5">
        <v>8504</v>
      </c>
      <c r="Q329" s="5">
        <v>6744</v>
      </c>
      <c r="R329" s="5">
        <v>5076</v>
      </c>
      <c r="S329" s="5">
        <v>36</v>
      </c>
      <c r="T329" s="5">
        <v>0</v>
      </c>
      <c r="U329" s="5">
        <v>4440</v>
      </c>
      <c r="V329" s="5">
        <v>1032</v>
      </c>
      <c r="W329" s="5">
        <v>0</v>
      </c>
      <c r="X329" s="5">
        <v>0</v>
      </c>
      <c r="Y329" s="5">
        <v>0</v>
      </c>
      <c r="Z329" s="5">
        <v>0</v>
      </c>
      <c r="AA329" s="5">
        <v>14384</v>
      </c>
      <c r="AB329" s="5">
        <v>23320</v>
      </c>
      <c r="AC329" s="5">
        <v>9780</v>
      </c>
      <c r="AD329" s="5">
        <f>VLOOKUP(A329,'[17]INFORME MARZO MED 2022'!$A$5:$H$539,8,0)</f>
        <v>5128</v>
      </c>
      <c r="AE329" s="7"/>
      <c r="AF329" s="7"/>
      <c r="AG329" s="7"/>
      <c r="AH329" s="7"/>
      <c r="AI329" s="7"/>
      <c r="AJ329" s="7"/>
      <c r="AK329" s="7"/>
      <c r="AL329" s="7"/>
      <c r="AM329" s="7"/>
    </row>
    <row r="330" spans="1:39" ht="24.95" customHeight="1" x14ac:dyDescent="0.25">
      <c r="A330" s="3">
        <v>102075901</v>
      </c>
      <c r="B330" s="4" t="s">
        <v>352</v>
      </c>
      <c r="C330" s="3" t="s">
        <v>25</v>
      </c>
      <c r="D330" s="5">
        <v>1314</v>
      </c>
      <c r="E330" s="5">
        <v>408</v>
      </c>
      <c r="F330" s="5">
        <v>1449</v>
      </c>
      <c r="G330" s="5">
        <v>1399</v>
      </c>
      <c r="H330" s="3">
        <v>1328</v>
      </c>
      <c r="I330" s="5">
        <v>2650</v>
      </c>
      <c r="J330" s="5">
        <v>1225</v>
      </c>
      <c r="K330" s="6">
        <v>942</v>
      </c>
      <c r="L330" s="6">
        <v>1430</v>
      </c>
      <c r="M330" s="6">
        <v>736.5</v>
      </c>
      <c r="N330" s="6">
        <v>1350</v>
      </c>
      <c r="O330" s="6">
        <v>333</v>
      </c>
      <c r="P330" s="5">
        <v>2326</v>
      </c>
      <c r="Q330" s="5">
        <v>1291</v>
      </c>
      <c r="R330" s="5">
        <v>708</v>
      </c>
      <c r="S330" s="5">
        <v>4195</v>
      </c>
      <c r="T330" s="5">
        <v>3730</v>
      </c>
      <c r="U330" s="5">
        <v>4365</v>
      </c>
      <c r="V330" s="5">
        <v>3740</v>
      </c>
      <c r="W330" s="5">
        <v>3890</v>
      </c>
      <c r="X330" s="5">
        <v>1280</v>
      </c>
      <c r="Y330" s="5">
        <v>260</v>
      </c>
      <c r="Z330" s="5">
        <v>235</v>
      </c>
      <c r="AA330" s="5">
        <v>190</v>
      </c>
      <c r="AB330" s="5">
        <v>8980</v>
      </c>
      <c r="AC330" s="5">
        <v>8685</v>
      </c>
      <c r="AD330" s="5">
        <f>VLOOKUP(A330,'[17]INFORME MARZO MED 2022'!$A$5:$H$539,8,0)</f>
        <v>8365</v>
      </c>
      <c r="AE330" s="7"/>
      <c r="AF330" s="7"/>
      <c r="AG330" s="7"/>
      <c r="AH330" s="7"/>
      <c r="AI330" s="7"/>
      <c r="AJ330" s="7"/>
      <c r="AK330" s="7"/>
      <c r="AL330" s="7"/>
      <c r="AM330" s="7"/>
    </row>
    <row r="331" spans="1:39" ht="24.95" customHeight="1" x14ac:dyDescent="0.25">
      <c r="A331" s="3">
        <v>102076101</v>
      </c>
      <c r="B331" s="4" t="s">
        <v>353</v>
      </c>
      <c r="C331" s="3" t="s">
        <v>25</v>
      </c>
      <c r="D331" s="5">
        <v>62</v>
      </c>
      <c r="E331" s="5">
        <v>0</v>
      </c>
      <c r="F331" s="5">
        <v>224</v>
      </c>
      <c r="G331" s="5">
        <v>28</v>
      </c>
      <c r="H331" s="3">
        <v>3057</v>
      </c>
      <c r="I331" s="5">
        <v>204</v>
      </c>
      <c r="J331" s="5">
        <v>177</v>
      </c>
      <c r="K331" s="6">
        <v>0</v>
      </c>
      <c r="L331" s="6">
        <v>0</v>
      </c>
      <c r="M331" s="6">
        <v>0</v>
      </c>
      <c r="N331" s="6">
        <v>0</v>
      </c>
      <c r="O331" s="6">
        <v>0</v>
      </c>
      <c r="P331" s="5">
        <v>626</v>
      </c>
      <c r="Q331" s="5">
        <v>626</v>
      </c>
      <c r="R331" s="5">
        <v>879</v>
      </c>
      <c r="S331" s="5">
        <v>1124</v>
      </c>
      <c r="T331" s="5">
        <v>480</v>
      </c>
      <c r="U331" s="5">
        <v>657</v>
      </c>
      <c r="V331" s="5">
        <v>531</v>
      </c>
      <c r="W331" s="5">
        <v>528</v>
      </c>
      <c r="X331" s="5">
        <v>354</v>
      </c>
      <c r="Y331" s="5">
        <v>354</v>
      </c>
      <c r="Z331" s="5">
        <v>190</v>
      </c>
      <c r="AA331" s="5">
        <v>285</v>
      </c>
      <c r="AB331" s="5">
        <v>315</v>
      </c>
      <c r="AC331" s="5">
        <v>592</v>
      </c>
      <c r="AD331" s="5">
        <f>VLOOKUP(A331,'[17]INFORME MARZO MED 2022'!$A$5:$H$539,8,0)</f>
        <v>494</v>
      </c>
      <c r="AE331" s="7"/>
      <c r="AF331" s="7"/>
      <c r="AG331" s="7"/>
      <c r="AH331" s="7"/>
      <c r="AI331" s="7"/>
      <c r="AJ331" s="7"/>
      <c r="AK331" s="7"/>
      <c r="AL331" s="7"/>
      <c r="AM331" s="7"/>
    </row>
    <row r="332" spans="1:39" ht="24.95" customHeight="1" x14ac:dyDescent="0.25">
      <c r="A332" s="3">
        <v>102076201</v>
      </c>
      <c r="B332" s="4" t="s">
        <v>354</v>
      </c>
      <c r="C332" s="3" t="s">
        <v>345</v>
      </c>
      <c r="D332" s="5">
        <v>0</v>
      </c>
      <c r="E332" s="5">
        <v>0</v>
      </c>
      <c r="F332" s="5">
        <v>0</v>
      </c>
      <c r="G332" s="5">
        <v>0</v>
      </c>
      <c r="H332" s="3">
        <v>0</v>
      </c>
      <c r="I332" s="5">
        <v>0</v>
      </c>
      <c r="J332" s="5">
        <v>0</v>
      </c>
      <c r="K332" s="6">
        <v>370</v>
      </c>
      <c r="L332" s="6">
        <v>1400</v>
      </c>
      <c r="M332" s="6">
        <v>0</v>
      </c>
      <c r="N332" s="6">
        <v>400</v>
      </c>
      <c r="O332" s="6">
        <v>190</v>
      </c>
      <c r="P332" s="5">
        <v>0</v>
      </c>
      <c r="Q332" s="5">
        <v>0</v>
      </c>
      <c r="R332" s="5">
        <v>780</v>
      </c>
      <c r="S332" s="5">
        <v>0</v>
      </c>
      <c r="T332" s="5">
        <v>0</v>
      </c>
      <c r="U332" s="5">
        <v>0</v>
      </c>
      <c r="V332" s="5">
        <v>0</v>
      </c>
      <c r="W332" s="5">
        <v>0</v>
      </c>
      <c r="X332" s="5">
        <v>0</v>
      </c>
      <c r="Y332" s="5">
        <v>0</v>
      </c>
      <c r="Z332" s="5">
        <v>0</v>
      </c>
      <c r="AA332" s="5">
        <v>0</v>
      </c>
      <c r="AB332" s="5">
        <v>0</v>
      </c>
      <c r="AC332" s="5">
        <v>0</v>
      </c>
      <c r="AD332" s="5">
        <v>0</v>
      </c>
      <c r="AE332" s="7"/>
      <c r="AF332" s="7"/>
      <c r="AG332" s="7"/>
      <c r="AH332" s="7"/>
      <c r="AI332" s="7"/>
      <c r="AJ332" s="7"/>
      <c r="AK332" s="7"/>
      <c r="AL332" s="7"/>
      <c r="AM332" s="7"/>
    </row>
    <row r="333" spans="1:39" ht="24.95" customHeight="1" x14ac:dyDescent="0.25">
      <c r="A333" s="3">
        <v>102076401</v>
      </c>
      <c r="B333" s="4" t="s">
        <v>355</v>
      </c>
      <c r="C333" s="3" t="s">
        <v>25</v>
      </c>
      <c r="D333" s="5">
        <v>551</v>
      </c>
      <c r="E333" s="5">
        <v>547</v>
      </c>
      <c r="F333" s="5">
        <v>547</v>
      </c>
      <c r="G333" s="5">
        <v>406</v>
      </c>
      <c r="H333" s="3">
        <v>204</v>
      </c>
      <c r="I333" s="5">
        <v>206</v>
      </c>
      <c r="J333" s="5">
        <v>160</v>
      </c>
      <c r="K333" s="6">
        <v>0</v>
      </c>
      <c r="L333" s="6">
        <v>0</v>
      </c>
      <c r="M333" s="6">
        <v>0</v>
      </c>
      <c r="N333" s="6">
        <v>0</v>
      </c>
      <c r="O333" s="6">
        <v>0</v>
      </c>
      <c r="P333" s="5">
        <v>0</v>
      </c>
      <c r="Q333" s="5">
        <v>0</v>
      </c>
      <c r="R333" s="5">
        <v>1400</v>
      </c>
      <c r="S333" s="5">
        <v>2530</v>
      </c>
      <c r="T333" s="5">
        <v>560</v>
      </c>
      <c r="U333" s="5">
        <v>720</v>
      </c>
      <c r="V333" s="5">
        <v>960</v>
      </c>
      <c r="W333" s="5">
        <v>125</v>
      </c>
      <c r="X333" s="5">
        <v>0</v>
      </c>
      <c r="Y333" s="5">
        <v>875</v>
      </c>
      <c r="Z333" s="5">
        <v>141</v>
      </c>
      <c r="AA333" s="5">
        <v>48</v>
      </c>
      <c r="AB333" s="5">
        <v>48</v>
      </c>
      <c r="AC333" s="5">
        <v>0</v>
      </c>
      <c r="AD333" s="5">
        <f>VLOOKUP(A333,'[17]INFORME MARZO MED 2022'!$A$5:$H$539,8,0)</f>
        <v>0</v>
      </c>
      <c r="AE333" s="7"/>
      <c r="AF333" s="7"/>
      <c r="AG333" s="7"/>
      <c r="AH333" s="7"/>
      <c r="AI333" s="7"/>
      <c r="AJ333" s="7"/>
      <c r="AK333" s="7"/>
      <c r="AL333" s="7"/>
      <c r="AM333" s="7"/>
    </row>
    <row r="334" spans="1:39" ht="24.95" customHeight="1" x14ac:dyDescent="0.25">
      <c r="A334" s="3">
        <v>102076501</v>
      </c>
      <c r="B334" s="4" t="s">
        <v>356</v>
      </c>
      <c r="C334" s="3" t="s">
        <v>31</v>
      </c>
      <c r="D334" s="5">
        <v>0</v>
      </c>
      <c r="E334" s="5">
        <v>0</v>
      </c>
      <c r="F334" s="5">
        <v>0</v>
      </c>
      <c r="G334" s="5">
        <v>0</v>
      </c>
      <c r="H334" s="3">
        <v>656</v>
      </c>
      <c r="I334" s="5">
        <v>0</v>
      </c>
      <c r="J334" s="5">
        <v>0</v>
      </c>
      <c r="K334" s="6">
        <v>158398</v>
      </c>
      <c r="L334" s="6">
        <v>295605</v>
      </c>
      <c r="M334" s="6">
        <v>260124.3727093449</v>
      </c>
      <c r="N334" s="6">
        <v>340112</v>
      </c>
      <c r="O334" s="6">
        <v>72003</v>
      </c>
      <c r="P334" s="5">
        <v>0</v>
      </c>
      <c r="Q334" s="5">
        <v>0</v>
      </c>
      <c r="R334" s="5">
        <v>0</v>
      </c>
      <c r="S334" s="5">
        <v>1</v>
      </c>
      <c r="T334" s="5">
        <v>0</v>
      </c>
      <c r="U334" s="5">
        <v>0</v>
      </c>
      <c r="V334" s="5">
        <v>0</v>
      </c>
      <c r="W334" s="5">
        <v>0</v>
      </c>
      <c r="X334" s="5">
        <v>0</v>
      </c>
      <c r="Y334" s="5">
        <v>0</v>
      </c>
      <c r="Z334" s="5">
        <v>0</v>
      </c>
      <c r="AA334" s="5">
        <v>0</v>
      </c>
      <c r="AB334" s="5">
        <v>0</v>
      </c>
      <c r="AC334" s="5">
        <v>0</v>
      </c>
      <c r="AD334" s="5">
        <f>VLOOKUP(A334,'[17]INFORME MARZO MED 2022'!$A$5:$H$539,8,0)</f>
        <v>0</v>
      </c>
      <c r="AE334" s="7"/>
      <c r="AF334" s="7"/>
      <c r="AG334" s="7"/>
      <c r="AH334" s="7"/>
      <c r="AI334" s="7"/>
      <c r="AJ334" s="7"/>
      <c r="AK334" s="7"/>
      <c r="AL334" s="7"/>
      <c r="AM334" s="7"/>
    </row>
    <row r="335" spans="1:39" ht="24.95" customHeight="1" x14ac:dyDescent="0.25">
      <c r="A335" s="3">
        <v>102077101</v>
      </c>
      <c r="B335" s="4" t="s">
        <v>357</v>
      </c>
      <c r="C335" s="3" t="s">
        <v>25</v>
      </c>
      <c r="D335" s="5">
        <v>33533</v>
      </c>
      <c r="E335" s="5">
        <v>19628</v>
      </c>
      <c r="F335" s="5">
        <v>25798</v>
      </c>
      <c r="G335" s="5">
        <v>25786</v>
      </c>
      <c r="H335" s="3">
        <v>0</v>
      </c>
      <c r="I335" s="5">
        <v>15396</v>
      </c>
      <c r="J335" s="5">
        <v>47815</v>
      </c>
      <c r="K335" s="6">
        <v>10635</v>
      </c>
      <c r="L335" s="6">
        <v>17380</v>
      </c>
      <c r="M335" s="6">
        <v>6347.458059946317</v>
      </c>
      <c r="N335" s="6">
        <v>2900</v>
      </c>
      <c r="O335" s="6">
        <v>373</v>
      </c>
      <c r="P335" s="5">
        <v>127266</v>
      </c>
      <c r="Q335" s="5">
        <v>100470</v>
      </c>
      <c r="R335" s="5">
        <v>130465</v>
      </c>
      <c r="S335" s="5">
        <v>166560</v>
      </c>
      <c r="T335" s="5">
        <v>146770</v>
      </c>
      <c r="U335" s="5">
        <v>180945</v>
      </c>
      <c r="V335" s="5">
        <v>143505</v>
      </c>
      <c r="W335" s="5">
        <v>135640</v>
      </c>
      <c r="X335" s="5">
        <v>67315</v>
      </c>
      <c r="Y335" s="5">
        <v>24435</v>
      </c>
      <c r="Z335" s="5">
        <v>9038</v>
      </c>
      <c r="AA335" s="5">
        <v>100628</v>
      </c>
      <c r="AB335" s="5">
        <v>261063</v>
      </c>
      <c r="AC335" s="5">
        <v>121944</v>
      </c>
      <c r="AD335" s="5">
        <f>VLOOKUP(A335,'[17]INFORME MARZO MED 2022'!$A$5:$H$539,8,0)</f>
        <v>91374</v>
      </c>
      <c r="AE335" s="7"/>
      <c r="AF335" s="7"/>
      <c r="AG335" s="7"/>
      <c r="AH335" s="7"/>
      <c r="AI335" s="7"/>
      <c r="AJ335" s="7"/>
      <c r="AK335" s="7"/>
      <c r="AL335" s="7"/>
      <c r="AM335" s="7"/>
    </row>
    <row r="336" spans="1:39" ht="24.95" customHeight="1" x14ac:dyDescent="0.25">
      <c r="A336" s="3">
        <v>102077201</v>
      </c>
      <c r="B336" s="4" t="s">
        <v>358</v>
      </c>
      <c r="C336" s="3" t="s">
        <v>25</v>
      </c>
      <c r="D336" s="5">
        <v>10071</v>
      </c>
      <c r="E336" s="5">
        <v>7601</v>
      </c>
      <c r="F336" s="5">
        <v>6445</v>
      </c>
      <c r="G336" s="5">
        <v>6445</v>
      </c>
      <c r="H336" s="3">
        <v>25686</v>
      </c>
      <c r="I336" s="5">
        <v>1805</v>
      </c>
      <c r="J336" s="5">
        <v>1298</v>
      </c>
      <c r="K336" s="6">
        <v>281103</v>
      </c>
      <c r="L336" s="6">
        <v>302808</v>
      </c>
      <c r="M336" s="6">
        <v>100490.42540613467</v>
      </c>
      <c r="N336" s="6">
        <v>56990</v>
      </c>
      <c r="O336" s="6">
        <v>28170</v>
      </c>
      <c r="P336" s="5">
        <v>296</v>
      </c>
      <c r="Q336" s="5">
        <v>0</v>
      </c>
      <c r="R336" s="5">
        <v>0</v>
      </c>
      <c r="S336" s="5">
        <v>10815</v>
      </c>
      <c r="T336" s="5">
        <v>6782</v>
      </c>
      <c r="U336" s="5">
        <v>4524</v>
      </c>
      <c r="V336" s="5">
        <v>3894</v>
      </c>
      <c r="W336" s="5">
        <v>4836</v>
      </c>
      <c r="X336" s="5">
        <v>1587</v>
      </c>
      <c r="Y336" s="5">
        <v>1527</v>
      </c>
      <c r="Z336" s="5">
        <v>6585</v>
      </c>
      <c r="AA336" s="5">
        <v>13761</v>
      </c>
      <c r="AB336" s="5">
        <v>33073</v>
      </c>
      <c r="AC336" s="5">
        <v>16464</v>
      </c>
      <c r="AD336" s="5">
        <f>VLOOKUP(A336,'[17]INFORME MARZO MED 2022'!$A$5:$H$539,8,0)</f>
        <v>10116</v>
      </c>
      <c r="AE336" s="7"/>
      <c r="AF336" s="7"/>
      <c r="AG336" s="7"/>
      <c r="AH336" s="7"/>
      <c r="AI336" s="7"/>
      <c r="AJ336" s="7"/>
      <c r="AK336" s="7"/>
      <c r="AL336" s="7"/>
      <c r="AM336" s="7"/>
    </row>
    <row r="337" spans="1:39" ht="24.95" customHeight="1" x14ac:dyDescent="0.25">
      <c r="A337" s="3">
        <v>102077301</v>
      </c>
      <c r="B337" s="4" t="s">
        <v>359</v>
      </c>
      <c r="C337" s="3" t="s">
        <v>25</v>
      </c>
      <c r="D337" s="5">
        <v>46469</v>
      </c>
      <c r="E337" s="5">
        <v>65519</v>
      </c>
      <c r="F337" s="5">
        <v>134979</v>
      </c>
      <c r="G337" s="5">
        <v>132267</v>
      </c>
      <c r="H337" s="3">
        <v>3065</v>
      </c>
      <c r="I337" s="5">
        <v>163806</v>
      </c>
      <c r="J337" s="5">
        <v>63518</v>
      </c>
      <c r="K337" s="6">
        <v>0</v>
      </c>
      <c r="L337" s="6">
        <v>0</v>
      </c>
      <c r="M337" s="6">
        <v>0</v>
      </c>
      <c r="N337" s="6">
        <v>0</v>
      </c>
      <c r="O337" s="6">
        <v>0</v>
      </c>
      <c r="P337" s="5">
        <v>29534</v>
      </c>
      <c r="Q337" s="5">
        <v>3966</v>
      </c>
      <c r="R337" s="5">
        <v>365500</v>
      </c>
      <c r="S337" s="5">
        <v>47162</v>
      </c>
      <c r="T337" s="5">
        <v>0</v>
      </c>
      <c r="U337" s="5">
        <v>236812</v>
      </c>
      <c r="V337" s="5">
        <v>181892</v>
      </c>
      <c r="W337" s="5">
        <v>56528</v>
      </c>
      <c r="X337" s="5">
        <v>267938</v>
      </c>
      <c r="Y337" s="5">
        <v>806364</v>
      </c>
      <c r="Z337" s="5">
        <v>54100</v>
      </c>
      <c r="AA337" s="5">
        <v>4548</v>
      </c>
      <c r="AB337" s="5">
        <v>41066</v>
      </c>
      <c r="AC337" s="5">
        <v>0</v>
      </c>
      <c r="AD337" s="5">
        <f>VLOOKUP(A337,'[17]INFORME MARZO MED 2022'!$A$5:$H$539,8,0)</f>
        <v>57264</v>
      </c>
      <c r="AE337" s="7"/>
      <c r="AF337" s="7"/>
      <c r="AG337" s="7"/>
      <c r="AH337" s="7"/>
      <c r="AI337" s="7"/>
      <c r="AJ337" s="7"/>
      <c r="AK337" s="7"/>
      <c r="AL337" s="7"/>
      <c r="AM337" s="7"/>
    </row>
    <row r="338" spans="1:39" ht="24.95" customHeight="1" x14ac:dyDescent="0.25">
      <c r="A338" s="3">
        <v>102077401</v>
      </c>
      <c r="B338" s="4" t="s">
        <v>360</v>
      </c>
      <c r="C338" s="3" t="s">
        <v>31</v>
      </c>
      <c r="D338" s="5">
        <v>0</v>
      </c>
      <c r="E338" s="5">
        <v>0</v>
      </c>
      <c r="F338" s="5">
        <v>0</v>
      </c>
      <c r="G338" s="5">
        <v>0</v>
      </c>
      <c r="H338" s="3">
        <v>145210</v>
      </c>
      <c r="I338" s="5">
        <v>0</v>
      </c>
      <c r="J338" s="5">
        <v>0</v>
      </c>
      <c r="K338" s="6">
        <v>12480</v>
      </c>
      <c r="L338" s="6">
        <v>5720</v>
      </c>
      <c r="M338" s="6">
        <v>0</v>
      </c>
      <c r="N338" s="6">
        <v>0</v>
      </c>
      <c r="O338" s="6">
        <v>0</v>
      </c>
      <c r="P338" s="5">
        <v>0</v>
      </c>
      <c r="Q338" s="5">
        <v>0</v>
      </c>
      <c r="R338" s="5">
        <v>0</v>
      </c>
      <c r="S338" s="5">
        <v>0</v>
      </c>
      <c r="T338" s="5">
        <v>0</v>
      </c>
      <c r="U338" s="5">
        <v>0</v>
      </c>
      <c r="V338" s="5">
        <v>0</v>
      </c>
      <c r="W338" s="5">
        <v>0</v>
      </c>
      <c r="X338" s="5">
        <v>0</v>
      </c>
      <c r="Y338" s="5">
        <v>0</v>
      </c>
      <c r="Z338" s="5">
        <v>0</v>
      </c>
      <c r="AA338" s="5">
        <v>0</v>
      </c>
      <c r="AB338" s="5">
        <v>0</v>
      </c>
      <c r="AC338" s="5">
        <v>0</v>
      </c>
      <c r="AD338" s="5">
        <f>VLOOKUP(A338,'[17]INFORME MARZO MED 2022'!$A$5:$H$539,8,0)</f>
        <v>0</v>
      </c>
      <c r="AE338" s="7"/>
      <c r="AF338" s="7"/>
      <c r="AG338" s="7"/>
      <c r="AH338" s="7"/>
      <c r="AI338" s="7"/>
      <c r="AJ338" s="7"/>
      <c r="AK338" s="7"/>
      <c r="AL338" s="7"/>
      <c r="AM338" s="7"/>
    </row>
    <row r="339" spans="1:39" ht="24.95" customHeight="1" x14ac:dyDescent="0.25">
      <c r="A339" s="3">
        <v>102077501</v>
      </c>
      <c r="B339" s="4" t="s">
        <v>361</v>
      </c>
      <c r="C339" s="3" t="s">
        <v>31</v>
      </c>
      <c r="D339" s="5">
        <v>0</v>
      </c>
      <c r="E339" s="5">
        <v>0</v>
      </c>
      <c r="F339" s="5">
        <v>0</v>
      </c>
      <c r="G339" s="5">
        <v>0</v>
      </c>
      <c r="H339" s="3">
        <v>0</v>
      </c>
      <c r="I339" s="5">
        <v>13740</v>
      </c>
      <c r="J339" s="5">
        <v>0</v>
      </c>
      <c r="K339" s="6">
        <v>7562</v>
      </c>
      <c r="L339" s="6">
        <v>9310</v>
      </c>
      <c r="M339" s="6">
        <v>7684.8527961610462</v>
      </c>
      <c r="N339" s="6">
        <v>23056</v>
      </c>
      <c r="O339" s="6">
        <v>6174</v>
      </c>
      <c r="P339" s="5">
        <v>0</v>
      </c>
      <c r="Q339" s="5">
        <v>0</v>
      </c>
      <c r="R339" s="5">
        <v>0</v>
      </c>
      <c r="S339" s="5">
        <v>0</v>
      </c>
      <c r="T339" s="5">
        <v>13</v>
      </c>
      <c r="U339" s="5">
        <v>0</v>
      </c>
      <c r="V339" s="5">
        <v>0</v>
      </c>
      <c r="W339" s="5">
        <v>0</v>
      </c>
      <c r="X339" s="5">
        <v>0</v>
      </c>
      <c r="Y339" s="5">
        <v>0</v>
      </c>
      <c r="Z339" s="5">
        <v>0</v>
      </c>
      <c r="AA339" s="5">
        <v>0</v>
      </c>
      <c r="AB339" s="5">
        <v>0</v>
      </c>
      <c r="AC339" s="5">
        <v>0</v>
      </c>
      <c r="AD339" s="5">
        <f>VLOOKUP(A339,'[17]INFORME MARZO MED 2022'!$A$5:$H$539,8,0)</f>
        <v>96338</v>
      </c>
      <c r="AE339" s="7"/>
      <c r="AF339" s="7"/>
      <c r="AG339" s="7"/>
      <c r="AH339" s="7"/>
      <c r="AI339" s="7"/>
      <c r="AJ339" s="7"/>
      <c r="AK339" s="7"/>
      <c r="AL339" s="7"/>
      <c r="AM339" s="7"/>
    </row>
    <row r="340" spans="1:39" ht="24.95" customHeight="1" x14ac:dyDescent="0.25">
      <c r="A340" s="3">
        <v>102077801</v>
      </c>
      <c r="B340" s="4" t="s">
        <v>362</v>
      </c>
      <c r="C340" s="3" t="s">
        <v>25</v>
      </c>
      <c r="D340" s="5">
        <v>4926</v>
      </c>
      <c r="E340" s="5">
        <v>2466</v>
      </c>
      <c r="F340" s="5">
        <v>296</v>
      </c>
      <c r="G340" s="5">
        <v>256</v>
      </c>
      <c r="H340" s="3">
        <v>13080</v>
      </c>
      <c r="I340" s="5">
        <v>726</v>
      </c>
      <c r="J340" s="5">
        <v>115</v>
      </c>
      <c r="K340" s="6">
        <v>58692</v>
      </c>
      <c r="L340" s="6">
        <v>75138</v>
      </c>
      <c r="M340" s="6">
        <v>22050.599673202614</v>
      </c>
      <c r="N340" s="6">
        <v>27454</v>
      </c>
      <c r="O340" s="6">
        <v>4331</v>
      </c>
      <c r="P340" s="5">
        <v>11888</v>
      </c>
      <c r="Q340" s="5">
        <v>11495</v>
      </c>
      <c r="R340" s="5">
        <v>3440</v>
      </c>
      <c r="S340" s="5">
        <v>2040</v>
      </c>
      <c r="T340" s="5">
        <v>290</v>
      </c>
      <c r="U340" s="5">
        <v>375</v>
      </c>
      <c r="V340" s="5">
        <v>6645</v>
      </c>
      <c r="W340" s="5">
        <v>23620</v>
      </c>
      <c r="X340" s="5">
        <v>15735</v>
      </c>
      <c r="Y340" s="5">
        <v>9835</v>
      </c>
      <c r="Z340" s="5">
        <v>11757</v>
      </c>
      <c r="AA340" s="5">
        <v>15678</v>
      </c>
      <c r="AB340" s="5">
        <v>9629</v>
      </c>
      <c r="AC340" s="5">
        <v>1144</v>
      </c>
      <c r="AD340" s="5">
        <f>VLOOKUP(A340,'[17]INFORME MARZO MED 2022'!$A$5:$H$539,8,0)</f>
        <v>622</v>
      </c>
      <c r="AE340" s="7"/>
      <c r="AF340" s="7"/>
      <c r="AG340" s="7"/>
      <c r="AH340" s="7"/>
      <c r="AI340" s="7"/>
      <c r="AJ340" s="7"/>
      <c r="AK340" s="7"/>
      <c r="AL340" s="7"/>
      <c r="AM340" s="7"/>
    </row>
    <row r="341" spans="1:39" ht="24.95" customHeight="1" x14ac:dyDescent="0.25">
      <c r="A341" s="3">
        <v>102077901</v>
      </c>
      <c r="B341" s="4" t="s">
        <v>363</v>
      </c>
      <c r="C341" s="3" t="s">
        <v>25</v>
      </c>
      <c r="D341" s="5">
        <v>13722</v>
      </c>
      <c r="E341" s="5">
        <v>7402</v>
      </c>
      <c r="F341" s="5">
        <v>4220</v>
      </c>
      <c r="G341" s="5">
        <v>3340</v>
      </c>
      <c r="H341" s="3">
        <v>3216</v>
      </c>
      <c r="I341" s="5">
        <v>0</v>
      </c>
      <c r="J341" s="5">
        <v>36650</v>
      </c>
      <c r="K341" s="6">
        <v>82087</v>
      </c>
      <c r="L341" s="6">
        <v>175858</v>
      </c>
      <c r="M341" s="6">
        <v>123892.13475298701</v>
      </c>
      <c r="N341" s="6">
        <v>115288</v>
      </c>
      <c r="O341" s="6">
        <v>21374</v>
      </c>
      <c r="P341" s="5">
        <v>5762</v>
      </c>
      <c r="Q341" s="5">
        <v>490</v>
      </c>
      <c r="R341" s="5">
        <v>0</v>
      </c>
      <c r="S341" s="5">
        <v>36775</v>
      </c>
      <c r="T341" s="5">
        <v>80530</v>
      </c>
      <c r="U341" s="5">
        <v>119300</v>
      </c>
      <c r="V341" s="5">
        <v>111180</v>
      </c>
      <c r="W341" s="5">
        <v>120280</v>
      </c>
      <c r="X341" s="5">
        <v>78200</v>
      </c>
      <c r="Y341" s="5">
        <v>62420</v>
      </c>
      <c r="Z341" s="5">
        <v>108780</v>
      </c>
      <c r="AA341" s="5">
        <v>128050</v>
      </c>
      <c r="AB341" s="5">
        <v>137910</v>
      </c>
      <c r="AC341" s="5">
        <v>73670</v>
      </c>
      <c r="AD341" s="5">
        <f>VLOOKUP(A341,'[17]INFORME MARZO MED 2022'!$A$5:$H$539,8,0)</f>
        <v>72460</v>
      </c>
      <c r="AE341" s="7"/>
      <c r="AF341" s="7"/>
      <c r="AG341" s="7"/>
      <c r="AH341" s="7"/>
      <c r="AI341" s="7"/>
      <c r="AJ341" s="7"/>
      <c r="AK341" s="7"/>
      <c r="AL341" s="7"/>
      <c r="AM341" s="7"/>
    </row>
    <row r="342" spans="1:39" ht="24.95" customHeight="1" x14ac:dyDescent="0.25">
      <c r="A342" s="3">
        <v>102078001</v>
      </c>
      <c r="B342" s="4" t="s">
        <v>364</v>
      </c>
      <c r="C342" s="3" t="s">
        <v>25</v>
      </c>
      <c r="D342" s="5">
        <v>6632</v>
      </c>
      <c r="E342" s="5">
        <v>21532</v>
      </c>
      <c r="F342" s="5">
        <v>23282</v>
      </c>
      <c r="G342" s="5">
        <v>23282</v>
      </c>
      <c r="H342" s="3">
        <v>795</v>
      </c>
      <c r="I342" s="5">
        <v>68418</v>
      </c>
      <c r="J342" s="5">
        <v>59530</v>
      </c>
      <c r="K342" s="6">
        <v>1230</v>
      </c>
      <c r="L342" s="6">
        <v>1290</v>
      </c>
      <c r="M342" s="6">
        <v>880.6435643564356</v>
      </c>
      <c r="N342" s="6">
        <v>820</v>
      </c>
      <c r="O342" s="6">
        <v>0</v>
      </c>
      <c r="P342" s="5">
        <v>27946</v>
      </c>
      <c r="Q342" s="5">
        <v>5844</v>
      </c>
      <c r="R342" s="5">
        <v>3260</v>
      </c>
      <c r="S342" s="5">
        <v>88190</v>
      </c>
      <c r="T342" s="5">
        <v>144860</v>
      </c>
      <c r="U342" s="5">
        <v>191030</v>
      </c>
      <c r="V342" s="5">
        <v>177050</v>
      </c>
      <c r="W342" s="5">
        <v>174050</v>
      </c>
      <c r="X342" s="5">
        <v>95540</v>
      </c>
      <c r="Y342" s="5">
        <v>50640</v>
      </c>
      <c r="Z342" s="5">
        <v>17404</v>
      </c>
      <c r="AA342" s="5">
        <v>7500</v>
      </c>
      <c r="AB342" s="5">
        <v>156722</v>
      </c>
      <c r="AC342" s="5">
        <v>175410</v>
      </c>
      <c r="AD342" s="5">
        <f>VLOOKUP(A342,'[17]INFORME MARZO MED 2022'!$A$5:$H$539,8,0)</f>
        <v>159900</v>
      </c>
      <c r="AE342" s="7"/>
      <c r="AF342" s="7"/>
      <c r="AG342" s="7"/>
      <c r="AH342" s="7"/>
      <c r="AI342" s="7"/>
      <c r="AJ342" s="7"/>
      <c r="AK342" s="7"/>
      <c r="AL342" s="7"/>
      <c r="AM342" s="7"/>
    </row>
    <row r="343" spans="1:39" ht="24.95" customHeight="1" x14ac:dyDescent="0.25">
      <c r="A343" s="3">
        <v>102078101</v>
      </c>
      <c r="B343" s="4" t="s">
        <v>365</v>
      </c>
      <c r="C343" s="3" t="s">
        <v>25</v>
      </c>
      <c r="D343" s="5">
        <v>20</v>
      </c>
      <c r="E343" s="5">
        <v>350</v>
      </c>
      <c r="F343" s="5">
        <v>0</v>
      </c>
      <c r="G343" s="5">
        <v>0</v>
      </c>
      <c r="H343" s="3">
        <v>17342</v>
      </c>
      <c r="I343" s="5">
        <v>570</v>
      </c>
      <c r="J343" s="5">
        <v>652</v>
      </c>
      <c r="K343" s="6">
        <v>0</v>
      </c>
      <c r="L343" s="6">
        <v>0</v>
      </c>
      <c r="M343" s="6">
        <v>0</v>
      </c>
      <c r="N343" s="6">
        <v>0</v>
      </c>
      <c r="O343" s="6">
        <v>0</v>
      </c>
      <c r="P343" s="5">
        <v>0</v>
      </c>
      <c r="Q343" s="5">
        <v>600</v>
      </c>
      <c r="R343" s="5">
        <v>1532</v>
      </c>
      <c r="S343" s="5">
        <v>2188</v>
      </c>
      <c r="T343" s="5">
        <v>4292</v>
      </c>
      <c r="U343" s="5">
        <v>1956</v>
      </c>
      <c r="V343" s="5">
        <v>1956</v>
      </c>
      <c r="W343" s="5">
        <v>1768</v>
      </c>
      <c r="X343" s="5">
        <v>1086</v>
      </c>
      <c r="Y343" s="5">
        <v>806</v>
      </c>
      <c r="Z343" s="5">
        <v>202</v>
      </c>
      <c r="AA343" s="5">
        <v>0</v>
      </c>
      <c r="AB343" s="5">
        <v>460</v>
      </c>
      <c r="AC343" s="5">
        <v>120</v>
      </c>
      <c r="AD343" s="5">
        <f>VLOOKUP(A343,'[17]INFORME MARZO MED 2022'!$A$5:$H$539,8,0)</f>
        <v>700</v>
      </c>
      <c r="AE343" s="7"/>
      <c r="AF343" s="7"/>
      <c r="AG343" s="7"/>
      <c r="AH343" s="7"/>
      <c r="AI343" s="7"/>
      <c r="AJ343" s="7"/>
      <c r="AK343" s="7"/>
      <c r="AL343" s="7"/>
      <c r="AM343" s="7"/>
    </row>
    <row r="344" spans="1:39" ht="24.95" customHeight="1" x14ac:dyDescent="0.25">
      <c r="A344" s="3">
        <v>102078201</v>
      </c>
      <c r="B344" s="4" t="s">
        <v>366</v>
      </c>
      <c r="C344" s="3" t="s">
        <v>31</v>
      </c>
      <c r="D344" s="5">
        <v>0</v>
      </c>
      <c r="E344" s="5">
        <v>0</v>
      </c>
      <c r="F344" s="5">
        <v>0</v>
      </c>
      <c r="G344" s="5">
        <v>0</v>
      </c>
      <c r="H344" s="3">
        <v>0</v>
      </c>
      <c r="I344" s="5">
        <v>0</v>
      </c>
      <c r="J344" s="5">
        <v>0</v>
      </c>
      <c r="K344" s="6">
        <v>0</v>
      </c>
      <c r="L344" s="6">
        <v>0</v>
      </c>
      <c r="M344" s="6">
        <v>0</v>
      </c>
      <c r="N344" s="6">
        <v>0</v>
      </c>
      <c r="O344" s="6">
        <v>0</v>
      </c>
      <c r="P344" s="5">
        <v>0</v>
      </c>
      <c r="Q344" s="5">
        <v>0</v>
      </c>
      <c r="R344" s="5">
        <v>0</v>
      </c>
      <c r="S344" s="5">
        <v>0</v>
      </c>
      <c r="T344" s="5">
        <v>0</v>
      </c>
      <c r="U344" s="5">
        <v>0</v>
      </c>
      <c r="V344" s="5">
        <v>0</v>
      </c>
      <c r="W344" s="5">
        <v>0</v>
      </c>
      <c r="X344" s="5">
        <v>0</v>
      </c>
      <c r="Y344" s="5">
        <v>0</v>
      </c>
      <c r="Z344" s="5">
        <v>0</v>
      </c>
      <c r="AA344" s="5">
        <v>216</v>
      </c>
      <c r="AB344" s="5">
        <v>0</v>
      </c>
      <c r="AC344" s="5">
        <v>0</v>
      </c>
      <c r="AD344" s="5">
        <f>VLOOKUP(A344,'[17]INFORME MARZO MED 2022'!$A$5:$H$539,8,0)</f>
        <v>0</v>
      </c>
      <c r="AE344" s="7"/>
      <c r="AF344" s="7"/>
      <c r="AG344" s="7"/>
      <c r="AH344" s="7"/>
      <c r="AI344" s="7"/>
      <c r="AJ344" s="7"/>
      <c r="AK344" s="7"/>
      <c r="AL344" s="7"/>
      <c r="AM344" s="7"/>
    </row>
    <row r="345" spans="1:39" ht="24.95" customHeight="1" x14ac:dyDescent="0.25">
      <c r="A345" s="3">
        <v>102078301</v>
      </c>
      <c r="B345" s="4" t="s">
        <v>367</v>
      </c>
      <c r="C345" s="3" t="s">
        <v>31</v>
      </c>
      <c r="D345" s="5">
        <v>0</v>
      </c>
      <c r="E345" s="5">
        <v>0</v>
      </c>
      <c r="F345" s="5">
        <v>0</v>
      </c>
      <c r="G345" s="5">
        <v>0</v>
      </c>
      <c r="H345" s="3">
        <v>0</v>
      </c>
      <c r="I345" s="5">
        <v>0</v>
      </c>
      <c r="J345" s="5">
        <v>673</v>
      </c>
      <c r="K345" s="6">
        <v>0</v>
      </c>
      <c r="L345" s="6">
        <v>0</v>
      </c>
      <c r="M345" s="6">
        <v>0</v>
      </c>
      <c r="N345" s="6">
        <v>0</v>
      </c>
      <c r="O345" s="6">
        <v>0</v>
      </c>
      <c r="P345" s="5">
        <v>0</v>
      </c>
      <c r="Q345" s="5">
        <v>0</v>
      </c>
      <c r="R345" s="5">
        <v>2106</v>
      </c>
      <c r="S345" s="5">
        <v>2892</v>
      </c>
      <c r="T345" s="5">
        <v>1286</v>
      </c>
      <c r="U345" s="5">
        <v>2019</v>
      </c>
      <c r="V345" s="5">
        <v>2019</v>
      </c>
      <c r="W345" s="5">
        <v>2332</v>
      </c>
      <c r="X345" s="5">
        <v>1719</v>
      </c>
      <c r="Y345" s="5">
        <v>1139</v>
      </c>
      <c r="Z345" s="5">
        <v>879</v>
      </c>
      <c r="AA345" s="5">
        <v>459</v>
      </c>
      <c r="AB345" s="5">
        <v>309</v>
      </c>
      <c r="AC345" s="5">
        <v>180</v>
      </c>
      <c r="AD345" s="5">
        <f>VLOOKUP(A345,'[17]INFORME MARZO MED 2022'!$A$5:$H$539,8,0)</f>
        <v>180</v>
      </c>
      <c r="AE345" s="7"/>
      <c r="AF345" s="7"/>
      <c r="AG345" s="7"/>
      <c r="AH345" s="7"/>
      <c r="AI345" s="7"/>
      <c r="AJ345" s="7"/>
      <c r="AK345" s="7"/>
      <c r="AL345" s="7"/>
      <c r="AM345" s="7"/>
    </row>
    <row r="346" spans="1:39" ht="24.95" customHeight="1" x14ac:dyDescent="0.25">
      <c r="A346" s="3">
        <v>102078401</v>
      </c>
      <c r="B346" s="4" t="s">
        <v>368</v>
      </c>
      <c r="C346" s="3" t="s">
        <v>31</v>
      </c>
      <c r="D346" s="5">
        <v>0</v>
      </c>
      <c r="E346" s="5">
        <v>0</v>
      </c>
      <c r="F346" s="5">
        <v>0</v>
      </c>
      <c r="G346" s="5">
        <v>0</v>
      </c>
      <c r="H346" s="3">
        <v>0</v>
      </c>
      <c r="I346" s="5">
        <v>0</v>
      </c>
      <c r="J346" s="5">
        <v>0</v>
      </c>
      <c r="K346" s="6">
        <v>12500</v>
      </c>
      <c r="L346" s="6">
        <v>20688</v>
      </c>
      <c r="M346" s="6">
        <v>8469</v>
      </c>
      <c r="N346" s="6">
        <v>2994</v>
      </c>
      <c r="O346" s="6">
        <v>598</v>
      </c>
      <c r="P346" s="5">
        <v>0</v>
      </c>
      <c r="Q346" s="5">
        <v>0</v>
      </c>
      <c r="R346" s="5">
        <v>0</v>
      </c>
      <c r="S346" s="5">
        <v>0</v>
      </c>
      <c r="T346" s="5">
        <v>0</v>
      </c>
      <c r="U346" s="5">
        <v>0</v>
      </c>
      <c r="V346" s="5">
        <v>0</v>
      </c>
      <c r="W346" s="5">
        <v>0</v>
      </c>
      <c r="X346" s="5">
        <v>0</v>
      </c>
      <c r="Y346" s="5">
        <v>0</v>
      </c>
      <c r="Z346" s="5">
        <v>0</v>
      </c>
      <c r="AA346" s="5">
        <v>0</v>
      </c>
      <c r="AB346" s="5">
        <v>0</v>
      </c>
      <c r="AC346" s="5">
        <v>0</v>
      </c>
      <c r="AD346" s="5">
        <f>VLOOKUP(A346,'[17]INFORME MARZO MED 2022'!$A$5:$H$539,8,0)</f>
        <v>0</v>
      </c>
      <c r="AE346" s="7"/>
      <c r="AF346" s="7"/>
      <c r="AG346" s="7"/>
      <c r="AH346" s="7"/>
      <c r="AI346" s="7"/>
      <c r="AJ346" s="7"/>
      <c r="AK346" s="7"/>
      <c r="AL346" s="7"/>
      <c r="AM346" s="7"/>
    </row>
    <row r="347" spans="1:39" ht="24.95" customHeight="1" x14ac:dyDescent="0.25">
      <c r="A347" s="3">
        <v>102078501</v>
      </c>
      <c r="B347" s="4" t="s">
        <v>369</v>
      </c>
      <c r="C347" s="3" t="s">
        <v>25</v>
      </c>
      <c r="D347" s="5">
        <v>9680</v>
      </c>
      <c r="E347" s="5">
        <v>8262</v>
      </c>
      <c r="F347" s="5">
        <v>4219</v>
      </c>
      <c r="G347" s="5">
        <v>4651</v>
      </c>
      <c r="H347" s="3">
        <v>0</v>
      </c>
      <c r="I347" s="5">
        <v>5613</v>
      </c>
      <c r="J347" s="5">
        <v>13870</v>
      </c>
      <c r="K347" s="6">
        <v>0</v>
      </c>
      <c r="L347" s="6">
        <v>0</v>
      </c>
      <c r="M347" s="6">
        <v>0</v>
      </c>
      <c r="N347" s="6">
        <v>194554</v>
      </c>
      <c r="O347" s="6">
        <v>135273</v>
      </c>
      <c r="P347" s="5">
        <v>214</v>
      </c>
      <c r="Q347" s="5">
        <v>0</v>
      </c>
      <c r="R347" s="5">
        <v>0</v>
      </c>
      <c r="S347" s="5">
        <v>4308</v>
      </c>
      <c r="T347" s="5">
        <v>8170</v>
      </c>
      <c r="U347" s="5">
        <v>36127</v>
      </c>
      <c r="V347" s="5">
        <v>41046</v>
      </c>
      <c r="W347" s="5">
        <v>41294</v>
      </c>
      <c r="X347" s="5">
        <v>29068</v>
      </c>
      <c r="Y347" s="5">
        <v>33444</v>
      </c>
      <c r="Z347" s="5">
        <v>31340</v>
      </c>
      <c r="AA347" s="5">
        <v>30832</v>
      </c>
      <c r="AB347" s="5">
        <v>28320</v>
      </c>
      <c r="AC347" s="5">
        <v>12004</v>
      </c>
      <c r="AD347" s="5">
        <f>VLOOKUP(A347,'[17]INFORME MARZO MED 2022'!$A$5:$H$539,8,0)</f>
        <v>22096</v>
      </c>
      <c r="AE347" s="7"/>
      <c r="AF347" s="7"/>
      <c r="AG347" s="7"/>
      <c r="AH347" s="7"/>
      <c r="AI347" s="7"/>
      <c r="AJ347" s="7"/>
      <c r="AK347" s="7"/>
      <c r="AL347" s="7"/>
      <c r="AM347" s="7"/>
    </row>
    <row r="348" spans="1:39" ht="24.95" customHeight="1" x14ac:dyDescent="0.25">
      <c r="A348" s="3">
        <v>102078701</v>
      </c>
      <c r="B348" s="4" t="s">
        <v>370</v>
      </c>
      <c r="C348" s="3" t="s">
        <v>25</v>
      </c>
      <c r="D348" s="5">
        <v>0</v>
      </c>
      <c r="E348" s="5">
        <v>0</v>
      </c>
      <c r="F348" s="5">
        <v>0</v>
      </c>
      <c r="G348" s="5">
        <v>0</v>
      </c>
      <c r="H348" s="3">
        <v>5011</v>
      </c>
      <c r="I348" s="5">
        <v>0</v>
      </c>
      <c r="J348" s="5">
        <v>67597</v>
      </c>
      <c r="K348" s="6">
        <v>74945</v>
      </c>
      <c r="L348" s="6">
        <v>211825</v>
      </c>
      <c r="M348" s="6">
        <v>107320</v>
      </c>
      <c r="N348" s="6">
        <v>199880</v>
      </c>
      <c r="O348" s="6">
        <v>59620</v>
      </c>
      <c r="P348" s="5">
        <v>266312</v>
      </c>
      <c r="Q348" s="5">
        <v>208764</v>
      </c>
      <c r="R348" s="5">
        <v>280159</v>
      </c>
      <c r="S348" s="5">
        <v>280418</v>
      </c>
      <c r="T348" s="5">
        <v>104995</v>
      </c>
      <c r="U348" s="5">
        <v>108004</v>
      </c>
      <c r="V348" s="5">
        <v>200621</v>
      </c>
      <c r="W348" s="5">
        <v>194218</v>
      </c>
      <c r="X348" s="5">
        <v>104505</v>
      </c>
      <c r="Y348" s="5">
        <v>58885</v>
      </c>
      <c r="Z348" s="5">
        <v>443145</v>
      </c>
      <c r="AA348" s="5">
        <v>642815</v>
      </c>
      <c r="AB348" s="5">
        <v>618455</v>
      </c>
      <c r="AC348" s="5">
        <v>293088</v>
      </c>
      <c r="AD348" s="5">
        <f>VLOOKUP(A348,'[17]INFORME MARZO MED 2022'!$A$5:$H$539,8,0)</f>
        <v>257928</v>
      </c>
      <c r="AE348" s="7"/>
      <c r="AF348" s="7"/>
      <c r="AG348" s="7"/>
      <c r="AH348" s="7"/>
      <c r="AI348" s="7"/>
      <c r="AJ348" s="7"/>
      <c r="AK348" s="7"/>
      <c r="AL348" s="7"/>
      <c r="AM348" s="7"/>
    </row>
    <row r="349" spans="1:39" ht="24.95" customHeight="1" x14ac:dyDescent="0.25">
      <c r="A349" s="3">
        <v>102079001</v>
      </c>
      <c r="B349" s="4" t="s">
        <v>371</v>
      </c>
      <c r="C349" s="3" t="s">
        <v>25</v>
      </c>
      <c r="D349" s="5">
        <v>52345</v>
      </c>
      <c r="E349" s="5">
        <v>41475</v>
      </c>
      <c r="F349" s="5">
        <v>30945</v>
      </c>
      <c r="G349" s="5">
        <v>30745</v>
      </c>
      <c r="H349" s="3">
        <v>0</v>
      </c>
      <c r="I349" s="5">
        <v>34465</v>
      </c>
      <c r="J349" s="5">
        <v>19225</v>
      </c>
      <c r="K349" s="6">
        <v>659</v>
      </c>
      <c r="L349" s="6">
        <v>1461</v>
      </c>
      <c r="M349" s="6">
        <v>639</v>
      </c>
      <c r="N349" s="6">
        <v>483</v>
      </c>
      <c r="O349" s="6">
        <v>57</v>
      </c>
      <c r="P349" s="5">
        <v>102880</v>
      </c>
      <c r="Q349" s="5">
        <v>89980</v>
      </c>
      <c r="R349" s="5">
        <v>120908</v>
      </c>
      <c r="S349" s="5">
        <v>186645</v>
      </c>
      <c r="T349" s="5">
        <v>82760</v>
      </c>
      <c r="U349" s="5">
        <v>78505</v>
      </c>
      <c r="V349" s="5">
        <v>53778</v>
      </c>
      <c r="W349" s="5">
        <v>44879</v>
      </c>
      <c r="X349" s="5">
        <v>18057</v>
      </c>
      <c r="Y349" s="5">
        <v>6962</v>
      </c>
      <c r="Z349" s="5">
        <v>1490</v>
      </c>
      <c r="AA349" s="5">
        <v>45</v>
      </c>
      <c r="AB349" s="5">
        <v>70140</v>
      </c>
      <c r="AC349" s="5">
        <v>15520</v>
      </c>
      <c r="AD349" s="5">
        <f>VLOOKUP(A349,'[17]INFORME MARZO MED 2022'!$A$5:$H$539,8,0)</f>
        <v>27750</v>
      </c>
      <c r="AE349" s="7"/>
      <c r="AF349" s="7"/>
      <c r="AG349" s="7"/>
      <c r="AH349" s="7"/>
      <c r="AI349" s="7"/>
      <c r="AJ349" s="7"/>
      <c r="AK349" s="7"/>
      <c r="AL349" s="7"/>
      <c r="AM349" s="7"/>
    </row>
    <row r="350" spans="1:39" ht="24.95" customHeight="1" x14ac:dyDescent="0.25">
      <c r="A350" s="3">
        <v>102079101</v>
      </c>
      <c r="B350" s="4" t="s">
        <v>372</v>
      </c>
      <c r="C350" s="3" t="s">
        <v>25</v>
      </c>
      <c r="D350" s="5">
        <v>285</v>
      </c>
      <c r="E350" s="5">
        <v>275</v>
      </c>
      <c r="F350" s="5">
        <v>263</v>
      </c>
      <c r="G350" s="5">
        <v>263</v>
      </c>
      <c r="H350" s="3">
        <v>45895</v>
      </c>
      <c r="I350" s="5">
        <v>233</v>
      </c>
      <c r="J350" s="5">
        <v>161</v>
      </c>
      <c r="K350" s="6">
        <v>34654</v>
      </c>
      <c r="L350" s="6">
        <v>66055</v>
      </c>
      <c r="M350" s="6">
        <v>62859</v>
      </c>
      <c r="N350" s="6">
        <v>74865</v>
      </c>
      <c r="O350" s="6">
        <v>23649</v>
      </c>
      <c r="P350" s="5">
        <v>54</v>
      </c>
      <c r="Q350" s="5">
        <v>20</v>
      </c>
      <c r="R350" s="5">
        <v>20</v>
      </c>
      <c r="S350" s="5">
        <v>493</v>
      </c>
      <c r="T350" s="5">
        <v>342</v>
      </c>
      <c r="U350" s="5">
        <v>503</v>
      </c>
      <c r="V350" s="5">
        <v>483</v>
      </c>
      <c r="W350" s="5">
        <v>724</v>
      </c>
      <c r="X350" s="5">
        <v>543</v>
      </c>
      <c r="Y350" s="5">
        <v>513</v>
      </c>
      <c r="Z350" s="5">
        <v>477</v>
      </c>
      <c r="AA350" s="5">
        <v>459</v>
      </c>
      <c r="AB350" s="5">
        <v>459</v>
      </c>
      <c r="AC350" s="5">
        <v>276</v>
      </c>
      <c r="AD350" s="5">
        <f>VLOOKUP(A350,'[17]INFORME MARZO MED 2022'!$A$5:$H$539,8,0)</f>
        <v>252</v>
      </c>
      <c r="AE350" s="7"/>
      <c r="AF350" s="7"/>
      <c r="AG350" s="7"/>
      <c r="AH350" s="7"/>
      <c r="AI350" s="7"/>
      <c r="AJ350" s="7"/>
      <c r="AK350" s="7"/>
      <c r="AL350" s="7"/>
      <c r="AM350" s="7"/>
    </row>
    <row r="351" spans="1:39" ht="36" x14ac:dyDescent="0.25">
      <c r="A351" s="3">
        <v>102079201</v>
      </c>
      <c r="B351" s="4" t="s">
        <v>373</v>
      </c>
      <c r="C351" s="3" t="s">
        <v>25</v>
      </c>
      <c r="D351" s="5">
        <v>7934</v>
      </c>
      <c r="E351" s="5">
        <v>5910</v>
      </c>
      <c r="F351" s="5">
        <v>4890</v>
      </c>
      <c r="G351" s="5">
        <v>4890</v>
      </c>
      <c r="H351" s="3">
        <v>233</v>
      </c>
      <c r="I351" s="5">
        <v>9638</v>
      </c>
      <c r="J351" s="5">
        <v>15067</v>
      </c>
      <c r="K351" s="6">
        <v>75716</v>
      </c>
      <c r="L351" s="6">
        <v>92142</v>
      </c>
      <c r="M351" s="6">
        <v>49713</v>
      </c>
      <c r="N351" s="6">
        <v>53194</v>
      </c>
      <c r="O351" s="6">
        <v>12289</v>
      </c>
      <c r="P351" s="5">
        <v>46458</v>
      </c>
      <c r="Q351" s="5">
        <v>43806</v>
      </c>
      <c r="R351" s="5">
        <v>66406</v>
      </c>
      <c r="S351" s="5">
        <v>88488</v>
      </c>
      <c r="T351" s="5">
        <v>43604</v>
      </c>
      <c r="U351" s="5">
        <v>60261</v>
      </c>
      <c r="V351" s="5">
        <v>50061</v>
      </c>
      <c r="W351" s="5">
        <v>70228</v>
      </c>
      <c r="X351" s="5">
        <v>49711</v>
      </c>
      <c r="Y351" s="5">
        <v>47705</v>
      </c>
      <c r="Z351" s="5">
        <v>44655</v>
      </c>
      <c r="AA351" s="5">
        <v>42655</v>
      </c>
      <c r="AB351" s="5">
        <v>42255</v>
      </c>
      <c r="AC351" s="5">
        <v>20038</v>
      </c>
      <c r="AD351" s="5">
        <f>VLOOKUP(A351,'[17]INFORME MARZO MED 2022'!$A$5:$H$539,8,0)</f>
        <v>17500</v>
      </c>
      <c r="AE351" s="7"/>
      <c r="AF351" s="7"/>
      <c r="AG351" s="7"/>
      <c r="AH351" s="7"/>
      <c r="AI351" s="7"/>
      <c r="AJ351" s="7"/>
      <c r="AK351" s="7"/>
      <c r="AL351" s="7"/>
      <c r="AM351" s="7"/>
    </row>
    <row r="352" spans="1:39" ht="24.95" customHeight="1" x14ac:dyDescent="0.25">
      <c r="A352" s="3">
        <v>102079301</v>
      </c>
      <c r="B352" s="4" t="s">
        <v>374</v>
      </c>
      <c r="C352" s="3" t="s">
        <v>25</v>
      </c>
      <c r="D352" s="5">
        <v>40355</v>
      </c>
      <c r="E352" s="5">
        <v>44260</v>
      </c>
      <c r="F352" s="5">
        <v>39339</v>
      </c>
      <c r="G352" s="5">
        <v>39294</v>
      </c>
      <c r="H352" s="3">
        <v>9330</v>
      </c>
      <c r="I352" s="5">
        <v>33743</v>
      </c>
      <c r="J352" s="5">
        <v>0</v>
      </c>
      <c r="K352" s="6">
        <v>5340</v>
      </c>
      <c r="L352" s="6">
        <v>7326</v>
      </c>
      <c r="M352" s="6">
        <v>3532</v>
      </c>
      <c r="N352" s="6">
        <v>3275</v>
      </c>
      <c r="O352" s="6">
        <v>1027</v>
      </c>
      <c r="P352" s="5">
        <v>19076</v>
      </c>
      <c r="Q352" s="5">
        <v>3186</v>
      </c>
      <c r="R352" s="5">
        <v>1089</v>
      </c>
      <c r="S352" s="5">
        <v>11265</v>
      </c>
      <c r="T352" s="5">
        <v>278</v>
      </c>
      <c r="U352" s="5">
        <v>0</v>
      </c>
      <c r="V352" s="5">
        <v>6</v>
      </c>
      <c r="W352" s="5">
        <v>9153</v>
      </c>
      <c r="X352" s="5">
        <v>1663</v>
      </c>
      <c r="Y352" s="5">
        <v>1101</v>
      </c>
      <c r="Z352" s="5">
        <v>12321</v>
      </c>
      <c r="AA352" s="5">
        <v>17590</v>
      </c>
      <c r="AB352" s="5">
        <v>16256</v>
      </c>
      <c r="AC352" s="5">
        <v>1016</v>
      </c>
      <c r="AD352" s="5">
        <f>VLOOKUP(A352,'[17]INFORME MARZO MED 2022'!$A$5:$H$539,8,0)</f>
        <v>1218</v>
      </c>
      <c r="AE352" s="7"/>
      <c r="AF352" s="7"/>
      <c r="AG352" s="7"/>
      <c r="AH352" s="7"/>
      <c r="AI352" s="7"/>
      <c r="AJ352" s="7"/>
      <c r="AK352" s="7"/>
      <c r="AL352" s="7"/>
      <c r="AM352" s="7"/>
    </row>
    <row r="353" spans="1:39" ht="24.95" customHeight="1" x14ac:dyDescent="0.25">
      <c r="A353" s="3">
        <v>102079401</v>
      </c>
      <c r="B353" s="4" t="s">
        <v>375</v>
      </c>
      <c r="C353" s="3" t="s">
        <v>25</v>
      </c>
      <c r="D353" s="5">
        <v>2852</v>
      </c>
      <c r="E353" s="5">
        <v>2717</v>
      </c>
      <c r="F353" s="5">
        <v>2516</v>
      </c>
      <c r="G353" s="5">
        <v>2513</v>
      </c>
      <c r="H353" s="3">
        <v>36725</v>
      </c>
      <c r="I353" s="5">
        <v>2063</v>
      </c>
      <c r="J353" s="5">
        <v>959</v>
      </c>
      <c r="K353" s="6">
        <v>75209</v>
      </c>
      <c r="L353" s="6">
        <v>109010</v>
      </c>
      <c r="M353" s="6">
        <v>48212</v>
      </c>
      <c r="N353" s="6">
        <v>35238</v>
      </c>
      <c r="O353" s="6">
        <v>4430</v>
      </c>
      <c r="P353" s="5">
        <v>1742</v>
      </c>
      <c r="Q353" s="5">
        <v>1226</v>
      </c>
      <c r="R353" s="5">
        <v>1310</v>
      </c>
      <c r="S353" s="5">
        <v>1346</v>
      </c>
      <c r="T353" s="5">
        <v>984</v>
      </c>
      <c r="U353" s="5">
        <v>2799</v>
      </c>
      <c r="V353" s="5">
        <v>2865</v>
      </c>
      <c r="W353" s="5">
        <v>2990</v>
      </c>
      <c r="X353" s="5">
        <v>1977</v>
      </c>
      <c r="Y353" s="5">
        <v>1125</v>
      </c>
      <c r="Z353" s="5">
        <v>797</v>
      </c>
      <c r="AA353" s="5">
        <v>526</v>
      </c>
      <c r="AB353" s="5">
        <v>288</v>
      </c>
      <c r="AC353" s="5">
        <v>0</v>
      </c>
      <c r="AD353" s="5">
        <f>VLOOKUP(A353,'[17]INFORME MARZO MED 2022'!$A$5:$H$539,8,0)</f>
        <v>1662</v>
      </c>
      <c r="AE353" s="7"/>
      <c r="AF353" s="7"/>
      <c r="AG353" s="7"/>
      <c r="AH353" s="7"/>
      <c r="AI353" s="7"/>
      <c r="AJ353" s="7"/>
      <c r="AK353" s="7"/>
      <c r="AL353" s="7"/>
      <c r="AM353" s="7"/>
    </row>
    <row r="354" spans="1:39" ht="24.95" customHeight="1" x14ac:dyDescent="0.25">
      <c r="A354" s="3">
        <v>102079501</v>
      </c>
      <c r="B354" s="4" t="s">
        <v>376</v>
      </c>
      <c r="C354" s="3" t="s">
        <v>25</v>
      </c>
      <c r="D354" s="5">
        <v>19748</v>
      </c>
      <c r="E354" s="5">
        <v>18500</v>
      </c>
      <c r="F354" s="5">
        <v>25873</v>
      </c>
      <c r="G354" s="5">
        <v>25747</v>
      </c>
      <c r="H354" s="3">
        <v>2389</v>
      </c>
      <c r="I354" s="5">
        <v>24083</v>
      </c>
      <c r="J354" s="5">
        <v>5480</v>
      </c>
      <c r="K354" s="6">
        <v>849</v>
      </c>
      <c r="L354" s="6">
        <v>1587</v>
      </c>
      <c r="M354" s="6">
        <v>2416</v>
      </c>
      <c r="N354" s="6">
        <v>3088</v>
      </c>
      <c r="O354" s="6">
        <v>702</v>
      </c>
      <c r="P354" s="5">
        <v>4303</v>
      </c>
      <c r="Q354" s="5">
        <v>19097</v>
      </c>
      <c r="R354" s="5">
        <v>17875</v>
      </c>
      <c r="S354" s="5">
        <v>22233</v>
      </c>
      <c r="T354" s="5">
        <v>17771</v>
      </c>
      <c r="U354" s="5">
        <v>15039</v>
      </c>
      <c r="V354" s="5">
        <v>13892</v>
      </c>
      <c r="W354" s="5">
        <v>5680</v>
      </c>
      <c r="X354" s="5">
        <v>3044</v>
      </c>
      <c r="Y354" s="5">
        <v>1525</v>
      </c>
      <c r="Z354" s="5">
        <v>296</v>
      </c>
      <c r="AA354" s="5">
        <v>0</v>
      </c>
      <c r="AB354" s="5">
        <v>0</v>
      </c>
      <c r="AC354" s="5">
        <v>0</v>
      </c>
      <c r="AD354" s="5">
        <f>VLOOKUP(A354,'[17]INFORME MARZO MED 2022'!$A$5:$H$539,8,0)</f>
        <v>28182</v>
      </c>
      <c r="AE354" s="7"/>
      <c r="AF354" s="7"/>
      <c r="AG354" s="7"/>
      <c r="AH354" s="7"/>
      <c r="AI354" s="7"/>
      <c r="AJ354" s="7"/>
      <c r="AK354" s="7"/>
      <c r="AL354" s="7"/>
      <c r="AM354" s="7"/>
    </row>
    <row r="355" spans="1:39" ht="24.95" customHeight="1" x14ac:dyDescent="0.25">
      <c r="A355" s="3">
        <v>102079601</v>
      </c>
      <c r="B355" s="4" t="s">
        <v>377</v>
      </c>
      <c r="C355" s="3" t="s">
        <v>25</v>
      </c>
      <c r="D355" s="5">
        <v>628</v>
      </c>
      <c r="E355" s="5">
        <v>478</v>
      </c>
      <c r="F355" s="5">
        <v>278</v>
      </c>
      <c r="G355" s="5">
        <v>278</v>
      </c>
      <c r="H355" s="3">
        <v>25003</v>
      </c>
      <c r="I355" s="5">
        <v>678</v>
      </c>
      <c r="J355" s="5">
        <v>854</v>
      </c>
      <c r="K355" s="6">
        <v>3612</v>
      </c>
      <c r="L355" s="6">
        <v>8410</v>
      </c>
      <c r="M355" s="6">
        <v>4182</v>
      </c>
      <c r="N355" s="6">
        <v>6463</v>
      </c>
      <c r="O355" s="6">
        <v>1081</v>
      </c>
      <c r="P355" s="5">
        <v>1206</v>
      </c>
      <c r="Q355" s="5">
        <v>941</v>
      </c>
      <c r="R355" s="5">
        <v>1282</v>
      </c>
      <c r="S355" s="5">
        <v>1418</v>
      </c>
      <c r="T355" s="5">
        <v>1868</v>
      </c>
      <c r="U355" s="5">
        <v>2562</v>
      </c>
      <c r="V355" s="5">
        <v>2562</v>
      </c>
      <c r="W355" s="5">
        <v>2856</v>
      </c>
      <c r="X355" s="5">
        <v>2079</v>
      </c>
      <c r="Y355" s="5">
        <v>1872</v>
      </c>
      <c r="Z355" s="5">
        <v>1872</v>
      </c>
      <c r="AA355" s="5">
        <v>1782</v>
      </c>
      <c r="AB355" s="5">
        <v>2802</v>
      </c>
      <c r="AC355" s="5">
        <v>1352</v>
      </c>
      <c r="AD355" s="5">
        <f>VLOOKUP(A355,'[17]INFORME MARZO MED 2022'!$A$5:$H$539,8,0)</f>
        <v>1152</v>
      </c>
      <c r="AE355" s="7"/>
      <c r="AF355" s="7"/>
      <c r="AG355" s="7"/>
      <c r="AH355" s="7"/>
      <c r="AI355" s="7"/>
      <c r="AJ355" s="7"/>
      <c r="AK355" s="7"/>
      <c r="AL355" s="7"/>
      <c r="AM355" s="7"/>
    </row>
    <row r="356" spans="1:39" ht="24.95" customHeight="1" x14ac:dyDescent="0.25">
      <c r="A356" s="3">
        <v>102079701</v>
      </c>
      <c r="B356" s="4" t="s">
        <v>378</v>
      </c>
      <c r="C356" s="3" t="s">
        <v>25</v>
      </c>
      <c r="D356" s="5">
        <v>45</v>
      </c>
      <c r="E356" s="5">
        <v>0</v>
      </c>
      <c r="F356" s="5">
        <v>0</v>
      </c>
      <c r="G356" s="5">
        <v>0</v>
      </c>
      <c r="H356" s="3">
        <v>698</v>
      </c>
      <c r="I356" s="5">
        <v>404</v>
      </c>
      <c r="J356" s="5">
        <v>1392</v>
      </c>
      <c r="K356" s="6">
        <v>0</v>
      </c>
      <c r="L356" s="6">
        <v>0</v>
      </c>
      <c r="M356" s="6">
        <v>0</v>
      </c>
      <c r="N356" s="6">
        <v>0</v>
      </c>
      <c r="O356" s="6">
        <v>0</v>
      </c>
      <c r="P356" s="5">
        <v>1842</v>
      </c>
      <c r="Q356" s="5">
        <v>1422</v>
      </c>
      <c r="R356" s="5">
        <v>1451</v>
      </c>
      <c r="S356" s="5">
        <v>1880</v>
      </c>
      <c r="T356" s="5">
        <v>3024</v>
      </c>
      <c r="U356" s="5">
        <v>4176</v>
      </c>
      <c r="V356" s="5">
        <v>4176</v>
      </c>
      <c r="W356" s="5">
        <v>5568</v>
      </c>
      <c r="X356" s="5">
        <v>3456</v>
      </c>
      <c r="Y356" s="5">
        <v>2016</v>
      </c>
      <c r="Z356" s="5">
        <v>6188</v>
      </c>
      <c r="AA356" s="5">
        <v>8274</v>
      </c>
      <c r="AB356" s="5">
        <v>8274</v>
      </c>
      <c r="AC356" s="5">
        <v>3906</v>
      </c>
      <c r="AD356" s="5">
        <f>VLOOKUP(A356,'[17]INFORME MARZO MED 2022'!$A$5:$H$539,8,0)</f>
        <v>2996</v>
      </c>
      <c r="AE356" s="7"/>
      <c r="AF356" s="7"/>
      <c r="AG356" s="7"/>
      <c r="AH356" s="7"/>
      <c r="AI356" s="7"/>
      <c r="AJ356" s="7"/>
      <c r="AK356" s="7"/>
      <c r="AL356" s="7"/>
      <c r="AM356" s="7"/>
    </row>
    <row r="357" spans="1:39" ht="24.95" customHeight="1" x14ac:dyDescent="0.25">
      <c r="A357" s="3">
        <v>102079801</v>
      </c>
      <c r="B357" s="4" t="s">
        <v>379</v>
      </c>
      <c r="C357" s="3" t="s">
        <v>31</v>
      </c>
      <c r="D357" s="5">
        <v>0</v>
      </c>
      <c r="E357" s="5">
        <v>0</v>
      </c>
      <c r="F357" s="5">
        <v>0</v>
      </c>
      <c r="G357" s="5">
        <v>0</v>
      </c>
      <c r="H357" s="3">
        <v>0</v>
      </c>
      <c r="I357" s="5">
        <v>0</v>
      </c>
      <c r="J357" s="5">
        <v>0</v>
      </c>
      <c r="K357" s="6">
        <v>0</v>
      </c>
      <c r="L357" s="6">
        <v>0</v>
      </c>
      <c r="M357" s="6">
        <v>0</v>
      </c>
      <c r="N357" s="6">
        <v>0</v>
      </c>
      <c r="O357" s="6">
        <v>0</v>
      </c>
      <c r="P357" s="5">
        <v>0</v>
      </c>
      <c r="Q357" s="5">
        <v>0</v>
      </c>
      <c r="R357" s="5">
        <v>0</v>
      </c>
      <c r="S357" s="5">
        <v>0</v>
      </c>
      <c r="T357" s="5">
        <v>0</v>
      </c>
      <c r="U357" s="5">
        <v>0</v>
      </c>
      <c r="V357" s="5">
        <v>0</v>
      </c>
      <c r="W357" s="5">
        <v>0</v>
      </c>
      <c r="X357" s="5">
        <v>0</v>
      </c>
      <c r="Y357" s="5">
        <v>0</v>
      </c>
      <c r="Z357" s="5">
        <v>0</v>
      </c>
      <c r="AA357" s="5">
        <v>0</v>
      </c>
      <c r="AB357" s="5">
        <v>0</v>
      </c>
      <c r="AC357" s="5">
        <v>0</v>
      </c>
      <c r="AD357" s="5">
        <f>VLOOKUP(A357,'[17]INFORME MARZO MED 2022'!$A$5:$H$539,8,0)</f>
        <v>0</v>
      </c>
      <c r="AE357" s="7"/>
      <c r="AF357" s="7"/>
      <c r="AG357" s="7"/>
      <c r="AH357" s="7"/>
      <c r="AI357" s="7"/>
      <c r="AJ357" s="7"/>
      <c r="AK357" s="7"/>
      <c r="AL357" s="7"/>
      <c r="AM357" s="7"/>
    </row>
    <row r="358" spans="1:39" ht="24.95" customHeight="1" x14ac:dyDescent="0.25">
      <c r="A358" s="3">
        <v>102079901</v>
      </c>
      <c r="B358" s="4" t="s">
        <v>380</v>
      </c>
      <c r="C358" s="3" t="s">
        <v>31</v>
      </c>
      <c r="D358" s="5">
        <v>0</v>
      </c>
      <c r="E358" s="5">
        <v>0</v>
      </c>
      <c r="F358" s="5">
        <v>0</v>
      </c>
      <c r="G358" s="5">
        <v>0</v>
      </c>
      <c r="H358" s="3">
        <v>0</v>
      </c>
      <c r="I358" s="5">
        <v>0</v>
      </c>
      <c r="J358" s="5">
        <v>0</v>
      </c>
      <c r="K358" s="6">
        <v>338</v>
      </c>
      <c r="L358" s="6">
        <v>4460</v>
      </c>
      <c r="M358" s="6">
        <v>11478</v>
      </c>
      <c r="N358" s="6">
        <v>2253</v>
      </c>
      <c r="O358" s="6">
        <v>11351</v>
      </c>
      <c r="P358" s="5">
        <v>0</v>
      </c>
      <c r="Q358" s="5">
        <v>0</v>
      </c>
      <c r="R358" s="5">
        <v>0</v>
      </c>
      <c r="S358" s="5">
        <v>0</v>
      </c>
      <c r="T358" s="5">
        <v>0</v>
      </c>
      <c r="U358" s="5">
        <v>0</v>
      </c>
      <c r="V358" s="5">
        <v>0</v>
      </c>
      <c r="W358" s="5">
        <v>0</v>
      </c>
      <c r="X358" s="5">
        <v>0</v>
      </c>
      <c r="Y358" s="5">
        <v>0</v>
      </c>
      <c r="Z358" s="5">
        <v>0</v>
      </c>
      <c r="AA358" s="5">
        <v>0</v>
      </c>
      <c r="AB358" s="5">
        <v>0</v>
      </c>
      <c r="AC358" s="5">
        <v>0</v>
      </c>
      <c r="AD358" s="5">
        <f>VLOOKUP(A358,'[17]INFORME MARZO MED 2022'!$A$5:$H$539,8,0)</f>
        <v>0</v>
      </c>
      <c r="AE358" s="7"/>
      <c r="AF358" s="7"/>
      <c r="AG358" s="7"/>
      <c r="AH358" s="7"/>
      <c r="AI358" s="7"/>
      <c r="AJ358" s="7"/>
      <c r="AK358" s="7"/>
      <c r="AL358" s="7"/>
      <c r="AM358" s="7"/>
    </row>
    <row r="359" spans="1:39" ht="24.95" customHeight="1" x14ac:dyDescent="0.25">
      <c r="A359" s="3">
        <v>102080001</v>
      </c>
      <c r="B359" s="4" t="s">
        <v>381</v>
      </c>
      <c r="C359" s="3" t="s">
        <v>25</v>
      </c>
      <c r="D359" s="5">
        <v>0</v>
      </c>
      <c r="E359" s="5">
        <v>0</v>
      </c>
      <c r="F359" s="5">
        <v>400</v>
      </c>
      <c r="G359" s="5">
        <v>192</v>
      </c>
      <c r="H359" s="3">
        <v>0</v>
      </c>
      <c r="I359" s="5">
        <v>338</v>
      </c>
      <c r="J359" s="5">
        <v>0</v>
      </c>
      <c r="K359" s="6">
        <v>9851</v>
      </c>
      <c r="L359" s="6">
        <v>9076</v>
      </c>
      <c r="M359" s="6">
        <v>2076</v>
      </c>
      <c r="N359" s="6">
        <v>876</v>
      </c>
      <c r="O359" s="6">
        <v>219</v>
      </c>
      <c r="P359" s="5">
        <v>1072</v>
      </c>
      <c r="Q359" s="5">
        <v>974</v>
      </c>
      <c r="R359" s="5">
        <v>600</v>
      </c>
      <c r="S359" s="5">
        <v>336</v>
      </c>
      <c r="T359" s="5">
        <v>0</v>
      </c>
      <c r="U359" s="5">
        <v>0</v>
      </c>
      <c r="V359" s="5">
        <v>0</v>
      </c>
      <c r="W359" s="5">
        <v>0</v>
      </c>
      <c r="X359" s="5">
        <v>34656</v>
      </c>
      <c r="Y359" s="5">
        <v>40990</v>
      </c>
      <c r="Z359" s="5">
        <v>45486</v>
      </c>
      <c r="AA359" s="5">
        <v>46736</v>
      </c>
      <c r="AB359" s="5">
        <v>43484</v>
      </c>
      <c r="AC359" s="5">
        <v>6938</v>
      </c>
      <c r="AD359" s="5">
        <f>VLOOKUP(A359,'[17]INFORME MARZO MED 2022'!$A$5:$H$539,8,0)</f>
        <v>328</v>
      </c>
      <c r="AE359" s="7"/>
      <c r="AF359" s="7"/>
      <c r="AG359" s="7"/>
      <c r="AH359" s="7"/>
      <c r="AI359" s="7"/>
      <c r="AJ359" s="7"/>
      <c r="AK359" s="7"/>
      <c r="AL359" s="7"/>
      <c r="AM359" s="7"/>
    </row>
    <row r="360" spans="1:39" ht="36" x14ac:dyDescent="0.25">
      <c r="A360" s="3">
        <v>102080201</v>
      </c>
      <c r="B360" s="4" t="s">
        <v>382</v>
      </c>
      <c r="C360" s="3" t="s">
        <v>25</v>
      </c>
      <c r="D360" s="5">
        <v>636</v>
      </c>
      <c r="E360" s="5">
        <v>236</v>
      </c>
      <c r="F360" s="5">
        <v>2696</v>
      </c>
      <c r="G360" s="5">
        <v>2696</v>
      </c>
      <c r="H360" s="3">
        <v>130</v>
      </c>
      <c r="I360" s="5">
        <v>4299</v>
      </c>
      <c r="J360" s="5">
        <v>8280</v>
      </c>
      <c r="K360" s="6">
        <v>159</v>
      </c>
      <c r="L360" s="6">
        <v>237</v>
      </c>
      <c r="M360" s="6">
        <v>138</v>
      </c>
      <c r="N360" s="6">
        <v>184</v>
      </c>
      <c r="O360" s="6">
        <v>46</v>
      </c>
      <c r="P360" s="5">
        <v>358</v>
      </c>
      <c r="Q360" s="5">
        <v>0</v>
      </c>
      <c r="R360" s="5">
        <v>0</v>
      </c>
      <c r="S360" s="5">
        <v>8040</v>
      </c>
      <c r="T360" s="5">
        <v>18360</v>
      </c>
      <c r="U360" s="5">
        <v>25920</v>
      </c>
      <c r="V360" s="5">
        <v>24720</v>
      </c>
      <c r="W360" s="5">
        <v>31560</v>
      </c>
      <c r="X360" s="5">
        <v>22620</v>
      </c>
      <c r="Y360" s="5">
        <v>21730</v>
      </c>
      <c r="Z360" s="5">
        <v>19210</v>
      </c>
      <c r="AA360" s="5">
        <v>17770</v>
      </c>
      <c r="AB360" s="5">
        <v>17916</v>
      </c>
      <c r="AC360" s="5">
        <v>9766</v>
      </c>
      <c r="AD360" s="5">
        <f>VLOOKUP(A360,'[17]INFORME MARZO MED 2022'!$A$5:$H$539,8,0)</f>
        <v>8080</v>
      </c>
      <c r="AE360" s="7"/>
      <c r="AF360" s="7"/>
      <c r="AG360" s="7"/>
      <c r="AH360" s="7"/>
      <c r="AI360" s="7"/>
      <c r="AJ360" s="7"/>
      <c r="AK360" s="7"/>
      <c r="AL360" s="7"/>
      <c r="AM360" s="7"/>
    </row>
    <row r="361" spans="1:39" ht="24.95" customHeight="1" x14ac:dyDescent="0.25">
      <c r="A361" s="3">
        <v>102080301</v>
      </c>
      <c r="B361" s="4" t="s">
        <v>383</v>
      </c>
      <c r="C361" s="3" t="s">
        <v>25</v>
      </c>
      <c r="D361" s="5">
        <v>138</v>
      </c>
      <c r="E361" s="5">
        <v>138</v>
      </c>
      <c r="F361" s="5">
        <v>117</v>
      </c>
      <c r="G361" s="5">
        <v>117</v>
      </c>
      <c r="H361" s="3">
        <v>2241</v>
      </c>
      <c r="I361" s="5">
        <v>53</v>
      </c>
      <c r="J361" s="5">
        <v>46</v>
      </c>
      <c r="K361" s="6">
        <v>5023</v>
      </c>
      <c r="L361" s="6">
        <v>7868</v>
      </c>
      <c r="M361" s="6">
        <v>4998</v>
      </c>
      <c r="N361" s="6">
        <v>9129</v>
      </c>
      <c r="O361" s="6">
        <v>1542</v>
      </c>
      <c r="P361" s="5">
        <v>92</v>
      </c>
      <c r="Q361" s="5">
        <v>92</v>
      </c>
      <c r="R361" s="5">
        <v>138</v>
      </c>
      <c r="S361" s="5">
        <v>184</v>
      </c>
      <c r="T361" s="5">
        <v>92</v>
      </c>
      <c r="U361" s="5">
        <v>138</v>
      </c>
      <c r="V361" s="5">
        <v>138</v>
      </c>
      <c r="W361" s="5">
        <v>274</v>
      </c>
      <c r="X361" s="5">
        <v>228</v>
      </c>
      <c r="Y361" s="5">
        <v>168</v>
      </c>
      <c r="Z361" s="5">
        <v>0</v>
      </c>
      <c r="AA361" s="5">
        <v>0</v>
      </c>
      <c r="AB361" s="5">
        <v>0</v>
      </c>
      <c r="AC361" s="5">
        <v>0</v>
      </c>
      <c r="AD361" s="5">
        <f>VLOOKUP(A361,'[17]INFORME MARZO MED 2022'!$A$5:$H$539,8,0)</f>
        <v>0</v>
      </c>
      <c r="AE361" s="7"/>
      <c r="AF361" s="7"/>
      <c r="AG361" s="7"/>
      <c r="AH361" s="7"/>
      <c r="AI361" s="7"/>
      <c r="AJ361" s="7"/>
      <c r="AK361" s="7"/>
      <c r="AL361" s="7"/>
      <c r="AM361" s="7"/>
    </row>
    <row r="362" spans="1:39" ht="24.95" customHeight="1" x14ac:dyDescent="0.25">
      <c r="A362" s="3">
        <v>102080401</v>
      </c>
      <c r="B362" s="4" t="s">
        <v>384</v>
      </c>
      <c r="C362" s="3" t="s">
        <v>25</v>
      </c>
      <c r="D362" s="5">
        <v>1705</v>
      </c>
      <c r="E362" s="5">
        <v>3196</v>
      </c>
      <c r="F362" s="5">
        <v>2277</v>
      </c>
      <c r="G362" s="5">
        <v>2267</v>
      </c>
      <c r="H362" s="3">
        <v>117</v>
      </c>
      <c r="I362" s="5">
        <v>2472</v>
      </c>
      <c r="J362" s="5">
        <v>309</v>
      </c>
      <c r="K362" s="6">
        <v>8138</v>
      </c>
      <c r="L362" s="6">
        <v>15090</v>
      </c>
      <c r="M362" s="6">
        <v>9558</v>
      </c>
      <c r="N362" s="6">
        <v>12624</v>
      </c>
      <c r="O362" s="6">
        <v>2810</v>
      </c>
      <c r="P362" s="5">
        <v>2741</v>
      </c>
      <c r="Q362" s="5">
        <v>1716</v>
      </c>
      <c r="R362" s="5">
        <v>1510</v>
      </c>
      <c r="S362" s="5">
        <v>3423</v>
      </c>
      <c r="T362" s="5">
        <v>2024</v>
      </c>
      <c r="U362" s="5">
        <v>962</v>
      </c>
      <c r="V362" s="5">
        <v>927</v>
      </c>
      <c r="W362" s="5">
        <v>811</v>
      </c>
      <c r="X362" s="5">
        <v>192</v>
      </c>
      <c r="Y362" s="5">
        <v>0</v>
      </c>
      <c r="Z362" s="5">
        <v>7087</v>
      </c>
      <c r="AA362" s="5">
        <v>9259</v>
      </c>
      <c r="AB362" s="5">
        <v>8944</v>
      </c>
      <c r="AC362" s="5">
        <v>3706</v>
      </c>
      <c r="AD362" s="5">
        <f>VLOOKUP(A362,'[17]INFORME MARZO MED 2022'!$A$5:$H$539,8,0)</f>
        <v>4665</v>
      </c>
      <c r="AE362" s="7"/>
      <c r="AF362" s="7"/>
      <c r="AG362" s="7"/>
      <c r="AH362" s="7"/>
      <c r="AI362" s="7"/>
      <c r="AJ362" s="7"/>
      <c r="AK362" s="7"/>
      <c r="AL362" s="7"/>
      <c r="AM362" s="7"/>
    </row>
    <row r="363" spans="1:39" ht="24.95" customHeight="1" x14ac:dyDescent="0.25">
      <c r="A363" s="3">
        <v>102080801</v>
      </c>
      <c r="B363" s="4" t="s">
        <v>385</v>
      </c>
      <c r="C363" s="3" t="s">
        <v>25</v>
      </c>
      <c r="D363" s="5">
        <v>1446</v>
      </c>
      <c r="E363" s="5">
        <v>1406</v>
      </c>
      <c r="F363" s="5">
        <v>1408</v>
      </c>
      <c r="G363" s="5">
        <v>1408</v>
      </c>
      <c r="H363" s="3">
        <v>3104</v>
      </c>
      <c r="I363" s="5">
        <v>3126</v>
      </c>
      <c r="J363" s="5">
        <v>2270</v>
      </c>
      <c r="K363" s="6">
        <v>2970</v>
      </c>
      <c r="L363" s="6">
        <v>4757</v>
      </c>
      <c r="M363" s="6">
        <v>2778</v>
      </c>
      <c r="N363" s="6">
        <v>3576</v>
      </c>
      <c r="O363" s="6">
        <v>874</v>
      </c>
      <c r="P363" s="5">
        <v>5620</v>
      </c>
      <c r="Q363" s="5">
        <v>5600</v>
      </c>
      <c r="R363" s="5">
        <v>7370</v>
      </c>
      <c r="S363" s="5">
        <v>9080</v>
      </c>
      <c r="T363" s="5">
        <v>4540</v>
      </c>
      <c r="U363" s="5">
        <v>6810</v>
      </c>
      <c r="V363" s="5">
        <v>6474</v>
      </c>
      <c r="W363" s="5">
        <v>6876</v>
      </c>
      <c r="X363" s="5">
        <v>4122</v>
      </c>
      <c r="Y363" s="5">
        <v>3602</v>
      </c>
      <c r="Z363" s="5">
        <v>2862</v>
      </c>
      <c r="AA363" s="5">
        <v>2362</v>
      </c>
      <c r="AB363" s="5">
        <v>1950</v>
      </c>
      <c r="AC363" s="5">
        <v>3680</v>
      </c>
      <c r="AD363" s="5">
        <f>VLOOKUP(A363,'[17]INFORME MARZO MED 2022'!$A$5:$H$539,8,0)</f>
        <v>3736</v>
      </c>
      <c r="AE363" s="7"/>
      <c r="AF363" s="7"/>
      <c r="AG363" s="7"/>
      <c r="AH363" s="7"/>
      <c r="AI363" s="7"/>
      <c r="AJ363" s="7"/>
      <c r="AK363" s="7"/>
      <c r="AL363" s="7"/>
      <c r="AM363" s="7"/>
    </row>
    <row r="364" spans="1:39" ht="24.95" customHeight="1" x14ac:dyDescent="0.25">
      <c r="A364" s="3">
        <v>102081101</v>
      </c>
      <c r="B364" s="4" t="s">
        <v>386</v>
      </c>
      <c r="C364" s="3" t="s">
        <v>25</v>
      </c>
      <c r="D364" s="5">
        <v>0</v>
      </c>
      <c r="E364" s="5">
        <v>187</v>
      </c>
      <c r="F364" s="5">
        <v>94</v>
      </c>
      <c r="G364" s="5">
        <v>94</v>
      </c>
      <c r="H364" s="3">
        <v>1408</v>
      </c>
      <c r="I364" s="5">
        <v>91</v>
      </c>
      <c r="J364" s="5">
        <v>347</v>
      </c>
      <c r="K364" s="6">
        <v>4440</v>
      </c>
      <c r="L364" s="6">
        <v>3495</v>
      </c>
      <c r="M364" s="6">
        <v>960</v>
      </c>
      <c r="N364" s="6">
        <v>915</v>
      </c>
      <c r="O364" s="6">
        <v>210</v>
      </c>
      <c r="P364" s="5">
        <v>1588</v>
      </c>
      <c r="Q364" s="5">
        <v>1517</v>
      </c>
      <c r="R364" s="5">
        <v>1908</v>
      </c>
      <c r="S364" s="5">
        <v>2116</v>
      </c>
      <c r="T364" s="5">
        <v>810</v>
      </c>
      <c r="U364" s="5">
        <v>1129</v>
      </c>
      <c r="V364" s="5">
        <v>1172</v>
      </c>
      <c r="W364" s="5">
        <v>1125</v>
      </c>
      <c r="X364" s="5">
        <v>784</v>
      </c>
      <c r="Y364" s="5">
        <v>747</v>
      </c>
      <c r="Z364" s="5">
        <v>731</v>
      </c>
      <c r="AA364" s="5">
        <v>712</v>
      </c>
      <c r="AB364" s="5">
        <v>708</v>
      </c>
      <c r="AC364" s="5">
        <v>462</v>
      </c>
      <c r="AD364" s="5">
        <f>VLOOKUP(A364,'[17]INFORME MARZO MED 2022'!$A$5:$H$539,8,0)</f>
        <v>257</v>
      </c>
      <c r="AE364" s="7"/>
      <c r="AF364" s="7"/>
      <c r="AG364" s="7"/>
      <c r="AH364" s="7"/>
      <c r="AI364" s="7"/>
      <c r="AJ364" s="7"/>
      <c r="AK364" s="7"/>
      <c r="AL364" s="7"/>
      <c r="AM364" s="7"/>
    </row>
    <row r="365" spans="1:39" ht="24.95" customHeight="1" x14ac:dyDescent="0.25">
      <c r="A365" s="3">
        <v>102081301</v>
      </c>
      <c r="B365" s="4" t="s">
        <v>387</v>
      </c>
      <c r="C365" s="3" t="s">
        <v>25</v>
      </c>
      <c r="D365" s="5">
        <v>630</v>
      </c>
      <c r="E365" s="5">
        <v>540</v>
      </c>
      <c r="F365" s="5">
        <v>1275</v>
      </c>
      <c r="G365" s="5">
        <v>1140</v>
      </c>
      <c r="H365" s="3">
        <v>104</v>
      </c>
      <c r="I365" s="5">
        <v>1950</v>
      </c>
      <c r="J365" s="5">
        <v>1650</v>
      </c>
      <c r="K365" s="6">
        <v>8844</v>
      </c>
      <c r="L365" s="6">
        <v>13032</v>
      </c>
      <c r="M365" s="6">
        <v>6936</v>
      </c>
      <c r="N365" s="6">
        <v>15000</v>
      </c>
      <c r="O365" s="6">
        <v>3264</v>
      </c>
      <c r="P365" s="5">
        <v>390</v>
      </c>
      <c r="Q365" s="5">
        <v>0</v>
      </c>
      <c r="R365" s="5">
        <v>780</v>
      </c>
      <c r="S365" s="5">
        <v>495</v>
      </c>
      <c r="T365" s="5">
        <v>2430</v>
      </c>
      <c r="U365" s="5">
        <v>5400</v>
      </c>
      <c r="V365" s="5">
        <v>4995</v>
      </c>
      <c r="W365" s="5">
        <v>5205</v>
      </c>
      <c r="X365" s="5">
        <v>2520</v>
      </c>
      <c r="Y365" s="5">
        <v>1980</v>
      </c>
      <c r="Z365" s="5">
        <v>1035</v>
      </c>
      <c r="AA365" s="5">
        <v>1005</v>
      </c>
      <c r="AB365" s="5">
        <v>3750</v>
      </c>
      <c r="AC365" s="5">
        <v>1200</v>
      </c>
      <c r="AD365" s="5">
        <f>VLOOKUP(A365,'[17]INFORME MARZO MED 2022'!$A$5:$H$539,8,0)</f>
        <v>615</v>
      </c>
      <c r="AE365" s="7"/>
      <c r="AF365" s="7"/>
      <c r="AG365" s="7"/>
      <c r="AH365" s="7"/>
      <c r="AI365" s="7"/>
      <c r="AJ365" s="7"/>
      <c r="AK365" s="7"/>
      <c r="AL365" s="7"/>
      <c r="AM365" s="7"/>
    </row>
    <row r="366" spans="1:39" ht="24.95" customHeight="1" x14ac:dyDescent="0.25">
      <c r="A366" s="3">
        <v>102081401</v>
      </c>
      <c r="B366" s="4" t="s">
        <v>388</v>
      </c>
      <c r="C366" s="3" t="s">
        <v>25</v>
      </c>
      <c r="D366" s="5">
        <v>5496</v>
      </c>
      <c r="E366" s="5">
        <v>4992</v>
      </c>
      <c r="F366" s="5">
        <v>4452</v>
      </c>
      <c r="G366" s="5">
        <v>4404</v>
      </c>
      <c r="H366" s="3">
        <v>1170</v>
      </c>
      <c r="I366" s="5">
        <v>3708</v>
      </c>
      <c r="J366" s="5">
        <v>1640</v>
      </c>
      <c r="K366" s="6">
        <v>2516</v>
      </c>
      <c r="L366" s="6">
        <v>3144</v>
      </c>
      <c r="M366" s="6">
        <v>1704</v>
      </c>
      <c r="N366" s="6">
        <v>1596</v>
      </c>
      <c r="O366" s="6">
        <v>320</v>
      </c>
      <c r="P366" s="5">
        <v>5676</v>
      </c>
      <c r="Q366" s="5">
        <v>2820</v>
      </c>
      <c r="R366" s="5">
        <v>3156</v>
      </c>
      <c r="S366" s="5">
        <v>4512</v>
      </c>
      <c r="T366" s="5">
        <v>4960</v>
      </c>
      <c r="U366" s="5">
        <v>5628</v>
      </c>
      <c r="V366" s="5">
        <v>4980</v>
      </c>
      <c r="W366" s="5">
        <v>8888</v>
      </c>
      <c r="X366" s="5">
        <v>4820</v>
      </c>
      <c r="Y366" s="5">
        <v>3144</v>
      </c>
      <c r="Z366" s="5">
        <v>3360</v>
      </c>
      <c r="AA366" s="5">
        <v>7344</v>
      </c>
      <c r="AB366" s="5">
        <v>6297</v>
      </c>
      <c r="AC366" s="5">
        <v>3522</v>
      </c>
      <c r="AD366" s="5">
        <f>VLOOKUP(A366,'[17]INFORME MARZO MED 2022'!$A$5:$H$539,8,0)</f>
        <v>3066</v>
      </c>
      <c r="AE366" s="7"/>
      <c r="AF366" s="7"/>
      <c r="AG366" s="7"/>
      <c r="AH366" s="7"/>
      <c r="AI366" s="7"/>
      <c r="AJ366" s="7"/>
      <c r="AK366" s="7"/>
      <c r="AL366" s="7"/>
      <c r="AM366" s="7"/>
    </row>
    <row r="367" spans="1:39" ht="24.95" customHeight="1" x14ac:dyDescent="0.25">
      <c r="A367" s="3">
        <v>102081501</v>
      </c>
      <c r="B367" s="4" t="s">
        <v>389</v>
      </c>
      <c r="C367" s="3" t="s">
        <v>25</v>
      </c>
      <c r="D367" s="5">
        <v>1500</v>
      </c>
      <c r="E367" s="5">
        <v>1408</v>
      </c>
      <c r="F367" s="5">
        <v>760</v>
      </c>
      <c r="G367" s="5">
        <v>756</v>
      </c>
      <c r="H367" s="3">
        <v>4032</v>
      </c>
      <c r="I367" s="5">
        <v>396</v>
      </c>
      <c r="J367" s="5">
        <v>677</v>
      </c>
      <c r="K367" s="6">
        <v>6011</v>
      </c>
      <c r="L367" s="6">
        <v>10433</v>
      </c>
      <c r="M367" s="6">
        <v>5289</v>
      </c>
      <c r="N367" s="6">
        <v>6800</v>
      </c>
      <c r="O367" s="6">
        <v>1388</v>
      </c>
      <c r="P367" s="5">
        <v>640</v>
      </c>
      <c r="Q367" s="5">
        <v>1880</v>
      </c>
      <c r="R367" s="5">
        <v>2796</v>
      </c>
      <c r="S367" s="5">
        <v>3704</v>
      </c>
      <c r="T367" s="5">
        <v>1376</v>
      </c>
      <c r="U367" s="5">
        <v>2043</v>
      </c>
      <c r="V367" s="5">
        <v>2031</v>
      </c>
      <c r="W367" s="5">
        <v>2628</v>
      </c>
      <c r="X367" s="5">
        <v>1707</v>
      </c>
      <c r="Y367" s="5">
        <v>1327</v>
      </c>
      <c r="Z367" s="5">
        <v>2299</v>
      </c>
      <c r="AA367" s="5">
        <v>2483</v>
      </c>
      <c r="AB367" s="5">
        <v>2267</v>
      </c>
      <c r="AC367" s="5">
        <v>1266</v>
      </c>
      <c r="AD367" s="5">
        <f>VLOOKUP(A367,'[17]INFORME MARZO MED 2022'!$A$5:$H$539,8,0)</f>
        <v>1180</v>
      </c>
      <c r="AE367" s="7"/>
      <c r="AF367" s="7"/>
      <c r="AG367" s="7"/>
      <c r="AH367" s="7"/>
      <c r="AI367" s="7"/>
      <c r="AJ367" s="7"/>
      <c r="AK367" s="7"/>
      <c r="AL367" s="7"/>
      <c r="AM367" s="7"/>
    </row>
    <row r="368" spans="1:39" ht="24.95" customHeight="1" x14ac:dyDescent="0.25">
      <c r="A368" s="3">
        <v>102081701</v>
      </c>
      <c r="B368" s="4" t="s">
        <v>390</v>
      </c>
      <c r="C368" s="3" t="s">
        <v>25</v>
      </c>
      <c r="D368" s="5">
        <v>968</v>
      </c>
      <c r="E368" s="5">
        <v>922</v>
      </c>
      <c r="F368" s="5">
        <v>1150</v>
      </c>
      <c r="G368" s="5">
        <v>1150</v>
      </c>
      <c r="H368" s="3">
        <v>712</v>
      </c>
      <c r="I368" s="5">
        <v>2307</v>
      </c>
      <c r="J368" s="5">
        <v>515</v>
      </c>
      <c r="K368" s="6">
        <v>28790</v>
      </c>
      <c r="L368" s="6">
        <v>55998</v>
      </c>
      <c r="M368" s="6">
        <v>31593</v>
      </c>
      <c r="N368" s="6">
        <v>39546</v>
      </c>
      <c r="O368" s="6">
        <v>9833</v>
      </c>
      <c r="P368" s="5">
        <v>1911</v>
      </c>
      <c r="Q368" s="5">
        <v>1857</v>
      </c>
      <c r="R368" s="5">
        <v>2965</v>
      </c>
      <c r="S368" s="5">
        <v>6666</v>
      </c>
      <c r="T368" s="5">
        <v>2588</v>
      </c>
      <c r="U368" s="5">
        <v>3287</v>
      </c>
      <c r="V368" s="5">
        <v>1543</v>
      </c>
      <c r="W368" s="5">
        <v>1766</v>
      </c>
      <c r="X368" s="5">
        <v>4267</v>
      </c>
      <c r="Y368" s="5">
        <v>5267</v>
      </c>
      <c r="Z368" s="5">
        <v>3074</v>
      </c>
      <c r="AA368" s="5">
        <v>2735</v>
      </c>
      <c r="AB368" s="5">
        <v>1489</v>
      </c>
      <c r="AC368" s="5">
        <v>78</v>
      </c>
      <c r="AD368" s="5">
        <f>VLOOKUP(A368,'[17]INFORME MARZO MED 2022'!$A$5:$H$539,8,0)</f>
        <v>30</v>
      </c>
      <c r="AE368" s="7"/>
      <c r="AF368" s="7"/>
      <c r="AG368" s="7"/>
      <c r="AH368" s="7"/>
      <c r="AI368" s="7"/>
      <c r="AJ368" s="7"/>
      <c r="AK368" s="7"/>
      <c r="AL368" s="7"/>
      <c r="AM368" s="7"/>
    </row>
    <row r="369" spans="1:39" ht="24.95" customHeight="1" x14ac:dyDescent="0.25">
      <c r="A369" s="3">
        <v>102081801</v>
      </c>
      <c r="B369" s="4" t="s">
        <v>391</v>
      </c>
      <c r="C369" s="3" t="s">
        <v>25</v>
      </c>
      <c r="D369" s="5">
        <v>11723</v>
      </c>
      <c r="E369" s="5">
        <v>11200</v>
      </c>
      <c r="F369" s="5">
        <v>10710</v>
      </c>
      <c r="G369" s="5">
        <v>10660</v>
      </c>
      <c r="H369" s="3">
        <v>1116</v>
      </c>
      <c r="I369" s="5">
        <v>9930</v>
      </c>
      <c r="J369" s="5">
        <v>0</v>
      </c>
      <c r="K369" s="6">
        <v>1228</v>
      </c>
      <c r="L369" s="6">
        <v>2440</v>
      </c>
      <c r="M369" s="6">
        <v>1848</v>
      </c>
      <c r="N369" s="6">
        <v>2464</v>
      </c>
      <c r="O369" s="6">
        <v>616</v>
      </c>
      <c r="P369" s="5">
        <v>18876</v>
      </c>
      <c r="Q369" s="5">
        <v>1640</v>
      </c>
      <c r="R369" s="5">
        <v>620</v>
      </c>
      <c r="S369" s="5">
        <v>490</v>
      </c>
      <c r="T369" s="5">
        <v>40</v>
      </c>
      <c r="U369" s="5">
        <v>58</v>
      </c>
      <c r="V369" s="5">
        <v>18</v>
      </c>
      <c r="W369" s="5">
        <v>0</v>
      </c>
      <c r="X369" s="5">
        <v>0</v>
      </c>
      <c r="Y369" s="5">
        <v>0</v>
      </c>
      <c r="Z369" s="5">
        <v>1172</v>
      </c>
      <c r="AA369" s="5">
        <v>3582</v>
      </c>
      <c r="AB369" s="5">
        <v>1540</v>
      </c>
      <c r="AC369" s="5">
        <v>36</v>
      </c>
      <c r="AD369" s="5">
        <f>VLOOKUP(A369,'[17]INFORME MARZO MED 2022'!$A$5:$H$539,8,0)</f>
        <v>36</v>
      </c>
      <c r="AE369" s="7"/>
      <c r="AF369" s="7"/>
      <c r="AG369" s="7"/>
      <c r="AH369" s="7"/>
      <c r="AI369" s="7"/>
      <c r="AJ369" s="7"/>
      <c r="AK369" s="7"/>
      <c r="AL369" s="7"/>
      <c r="AM369" s="7"/>
    </row>
    <row r="370" spans="1:39" ht="24.95" customHeight="1" x14ac:dyDescent="0.25">
      <c r="A370" s="3">
        <v>102082001</v>
      </c>
      <c r="B370" s="4" t="s">
        <v>392</v>
      </c>
      <c r="C370" s="3" t="s">
        <v>25</v>
      </c>
      <c r="D370" s="5">
        <v>798</v>
      </c>
      <c r="E370" s="5">
        <v>789</v>
      </c>
      <c r="F370" s="5">
        <v>1377</v>
      </c>
      <c r="G370" s="5">
        <v>1377</v>
      </c>
      <c r="H370" s="3">
        <v>10295</v>
      </c>
      <c r="I370" s="5">
        <v>376</v>
      </c>
      <c r="J370" s="5">
        <v>0</v>
      </c>
      <c r="K370" s="6">
        <v>11314</v>
      </c>
      <c r="L370" s="6">
        <v>42186</v>
      </c>
      <c r="M370" s="6">
        <v>13782</v>
      </c>
      <c r="N370" s="6">
        <v>5124</v>
      </c>
      <c r="O370" s="6">
        <v>428</v>
      </c>
      <c r="P370" s="5">
        <v>1232</v>
      </c>
      <c r="Q370" s="5">
        <v>1232</v>
      </c>
      <c r="R370" s="5">
        <v>1836</v>
      </c>
      <c r="S370" s="5">
        <v>2416</v>
      </c>
      <c r="T370" s="5">
        <v>976</v>
      </c>
      <c r="U370" s="5">
        <v>0</v>
      </c>
      <c r="V370" s="5">
        <v>0</v>
      </c>
      <c r="W370" s="5">
        <v>0</v>
      </c>
      <c r="X370" s="5">
        <v>0</v>
      </c>
      <c r="Y370" s="5">
        <v>0</v>
      </c>
      <c r="Z370" s="5">
        <v>0</v>
      </c>
      <c r="AA370" s="5">
        <v>0</v>
      </c>
      <c r="AB370" s="5">
        <v>0</v>
      </c>
      <c r="AC370" s="5">
        <v>0</v>
      </c>
      <c r="AD370" s="5">
        <f>VLOOKUP(A370,'[17]INFORME MARZO MED 2022'!$A$5:$H$539,8,0)</f>
        <v>0</v>
      </c>
      <c r="AE370" s="7"/>
      <c r="AF370" s="7"/>
      <c r="AG370" s="7"/>
      <c r="AH370" s="7"/>
      <c r="AI370" s="7"/>
      <c r="AJ370" s="7"/>
      <c r="AK370" s="7"/>
      <c r="AL370" s="7"/>
      <c r="AM370" s="7"/>
    </row>
    <row r="371" spans="1:39" ht="24.95" customHeight="1" x14ac:dyDescent="0.25">
      <c r="A371" s="3">
        <v>102082101</v>
      </c>
      <c r="B371" s="4" t="s">
        <v>393</v>
      </c>
      <c r="C371" s="3" t="s">
        <v>25</v>
      </c>
      <c r="D371" s="5">
        <v>15869</v>
      </c>
      <c r="E371" s="5">
        <v>12749</v>
      </c>
      <c r="F371" s="5">
        <v>5047</v>
      </c>
      <c r="G371" s="5">
        <v>4537</v>
      </c>
      <c r="H371" s="3">
        <v>567</v>
      </c>
      <c r="I371" s="5">
        <v>8212</v>
      </c>
      <c r="J371" s="5">
        <v>0</v>
      </c>
      <c r="K371" s="6">
        <v>4486</v>
      </c>
      <c r="L371" s="6">
        <v>24013</v>
      </c>
      <c r="M371" s="6">
        <v>13995</v>
      </c>
      <c r="N371" s="6">
        <v>14751</v>
      </c>
      <c r="O371" s="6">
        <v>2697</v>
      </c>
      <c r="P371" s="5">
        <v>30</v>
      </c>
      <c r="Q371" s="5">
        <v>0</v>
      </c>
      <c r="R371" s="5">
        <v>0</v>
      </c>
      <c r="S371" s="5">
        <v>0</v>
      </c>
      <c r="T371" s="5">
        <v>0</v>
      </c>
      <c r="U371" s="5">
        <v>0</v>
      </c>
      <c r="V371" s="5">
        <v>0</v>
      </c>
      <c r="W371" s="5">
        <v>0</v>
      </c>
      <c r="X371" s="5">
        <v>0</v>
      </c>
      <c r="Y371" s="5">
        <v>0</v>
      </c>
      <c r="Z371" s="5">
        <v>38766</v>
      </c>
      <c r="AA371" s="5">
        <v>48424</v>
      </c>
      <c r="AB371" s="5">
        <v>48534</v>
      </c>
      <c r="AC371" s="5">
        <v>27251</v>
      </c>
      <c r="AD371" s="5">
        <f>VLOOKUP(A371,'[17]INFORME MARZO MED 2022'!$A$5:$H$539,8,0)</f>
        <v>20366</v>
      </c>
      <c r="AE371" s="7"/>
      <c r="AF371" s="7"/>
      <c r="AG371" s="7"/>
      <c r="AH371" s="7"/>
      <c r="AI371" s="7"/>
      <c r="AJ371" s="7"/>
      <c r="AK371" s="7"/>
      <c r="AL371" s="7"/>
      <c r="AM371" s="7"/>
    </row>
    <row r="372" spans="1:39" ht="24.95" customHeight="1" x14ac:dyDescent="0.25">
      <c r="A372" s="3">
        <v>102082201</v>
      </c>
      <c r="B372" s="4" t="s">
        <v>394</v>
      </c>
      <c r="C372" s="3" t="s">
        <v>25</v>
      </c>
      <c r="D372" s="5">
        <v>7499</v>
      </c>
      <c r="E372" s="5">
        <v>7275</v>
      </c>
      <c r="F372" s="5">
        <v>4713</v>
      </c>
      <c r="G372" s="5">
        <v>4658</v>
      </c>
      <c r="H372" s="3">
        <v>11202</v>
      </c>
      <c r="I372" s="5">
        <v>1522</v>
      </c>
      <c r="J372" s="5">
        <v>0</v>
      </c>
      <c r="K372" s="6">
        <v>7677</v>
      </c>
      <c r="L372" s="6">
        <v>18513</v>
      </c>
      <c r="M372" s="6">
        <v>10865</v>
      </c>
      <c r="N372" s="6">
        <v>11982</v>
      </c>
      <c r="O372" s="6">
        <v>1113</v>
      </c>
      <c r="P372" s="5">
        <v>2576</v>
      </c>
      <c r="Q372" s="5">
        <v>1431</v>
      </c>
      <c r="R372" s="5">
        <v>10138</v>
      </c>
      <c r="S372" s="5">
        <v>15087</v>
      </c>
      <c r="T372" s="5">
        <v>1522</v>
      </c>
      <c r="U372" s="5">
        <v>729</v>
      </c>
      <c r="V372" s="5">
        <v>0</v>
      </c>
      <c r="W372" s="5">
        <v>0</v>
      </c>
      <c r="X372" s="5">
        <v>1552</v>
      </c>
      <c r="Y372" s="5">
        <v>1957</v>
      </c>
      <c r="Z372" s="5">
        <v>38</v>
      </c>
      <c r="AA372" s="5">
        <v>3695</v>
      </c>
      <c r="AB372" s="5">
        <v>1795</v>
      </c>
      <c r="AC372" s="5">
        <v>0</v>
      </c>
      <c r="AD372" s="5">
        <f>VLOOKUP(A372,'[17]INFORME MARZO MED 2022'!$A$5:$H$539,8,0)</f>
        <v>0</v>
      </c>
      <c r="AE372" s="7"/>
      <c r="AF372" s="7"/>
      <c r="AG372" s="7"/>
      <c r="AH372" s="7"/>
      <c r="AI372" s="7"/>
      <c r="AJ372" s="7"/>
      <c r="AK372" s="7"/>
      <c r="AL372" s="7"/>
      <c r="AM372" s="7"/>
    </row>
    <row r="373" spans="1:39" ht="24.95" customHeight="1" x14ac:dyDescent="0.25">
      <c r="A373" s="3">
        <v>102082301</v>
      </c>
      <c r="B373" s="4" t="s">
        <v>395</v>
      </c>
      <c r="C373" s="3" t="s">
        <v>25</v>
      </c>
      <c r="D373" s="5">
        <v>110</v>
      </c>
      <c r="E373" s="5">
        <v>2230</v>
      </c>
      <c r="F373" s="5">
        <v>569</v>
      </c>
      <c r="G373" s="5">
        <v>569</v>
      </c>
      <c r="H373" s="3">
        <v>3978</v>
      </c>
      <c r="I373" s="5">
        <v>1269</v>
      </c>
      <c r="J373" s="5">
        <v>20</v>
      </c>
      <c r="K373" s="6">
        <v>20719</v>
      </c>
      <c r="L373" s="6">
        <v>74650</v>
      </c>
      <c r="M373" s="6">
        <v>39984</v>
      </c>
      <c r="N373" s="6">
        <v>40020</v>
      </c>
      <c r="O373" s="6">
        <v>9330</v>
      </c>
      <c r="P373" s="5">
        <v>1628</v>
      </c>
      <c r="Q373" s="5">
        <v>0</v>
      </c>
      <c r="R373" s="5">
        <v>0</v>
      </c>
      <c r="S373" s="5">
        <v>0</v>
      </c>
      <c r="T373" s="5">
        <v>40</v>
      </c>
      <c r="U373" s="5">
        <v>60</v>
      </c>
      <c r="V373" s="5">
        <v>60</v>
      </c>
      <c r="W373" s="5">
        <v>80</v>
      </c>
      <c r="X373" s="5">
        <v>60</v>
      </c>
      <c r="Y373" s="5">
        <v>60</v>
      </c>
      <c r="Z373" s="5">
        <v>2140</v>
      </c>
      <c r="AA373" s="5">
        <v>5630</v>
      </c>
      <c r="AB373" s="5">
        <v>4680</v>
      </c>
      <c r="AC373" s="5">
        <v>810</v>
      </c>
      <c r="AD373" s="5">
        <f>VLOOKUP(A373,'[17]INFORME MARZO MED 2022'!$A$5:$H$539,8,0)</f>
        <v>1660</v>
      </c>
      <c r="AE373" s="7"/>
      <c r="AF373" s="7"/>
      <c r="AG373" s="7"/>
      <c r="AH373" s="7"/>
      <c r="AI373" s="7"/>
      <c r="AJ373" s="7"/>
      <c r="AK373" s="7"/>
      <c r="AL373" s="7"/>
      <c r="AM373" s="7"/>
    </row>
    <row r="374" spans="1:39" ht="24.95" customHeight="1" x14ac:dyDescent="0.25">
      <c r="A374" s="3">
        <v>102082401</v>
      </c>
      <c r="B374" s="4" t="s">
        <v>396</v>
      </c>
      <c r="C374" s="3" t="s">
        <v>25</v>
      </c>
      <c r="D374" s="5">
        <v>5895</v>
      </c>
      <c r="E374" s="5">
        <v>1675</v>
      </c>
      <c r="F374" s="5">
        <v>9055</v>
      </c>
      <c r="G374" s="5">
        <v>9005</v>
      </c>
      <c r="H374" s="3">
        <v>2069</v>
      </c>
      <c r="I374" s="5">
        <v>5312</v>
      </c>
      <c r="J374" s="5">
        <v>0</v>
      </c>
      <c r="K374" s="6">
        <v>4584</v>
      </c>
      <c r="L374" s="6">
        <v>5940</v>
      </c>
      <c r="M374" s="6">
        <v>2232</v>
      </c>
      <c r="N374" s="6">
        <v>324</v>
      </c>
      <c r="O374" s="6">
        <v>0</v>
      </c>
      <c r="P374" s="5">
        <v>16020</v>
      </c>
      <c r="Q374" s="5">
        <v>10960</v>
      </c>
      <c r="R374" s="5">
        <v>9258</v>
      </c>
      <c r="S374" s="5">
        <v>7835</v>
      </c>
      <c r="T374" s="5">
        <v>6944</v>
      </c>
      <c r="U374" s="5">
        <v>3117</v>
      </c>
      <c r="V374" s="5">
        <v>0</v>
      </c>
      <c r="W374" s="5">
        <v>0</v>
      </c>
      <c r="X374" s="5">
        <v>0</v>
      </c>
      <c r="Y374" s="5">
        <v>3056</v>
      </c>
      <c r="Z374" s="5">
        <v>12096</v>
      </c>
      <c r="AA374" s="5">
        <v>27838</v>
      </c>
      <c r="AB374" s="5">
        <v>24668</v>
      </c>
      <c r="AC374" s="5">
        <v>10700</v>
      </c>
      <c r="AD374" s="5">
        <f>VLOOKUP(A374,'[17]INFORME MARZO MED 2022'!$A$5:$H$539,8,0)</f>
        <v>7470</v>
      </c>
      <c r="AE374" s="7"/>
      <c r="AF374" s="7"/>
      <c r="AG374" s="7"/>
      <c r="AH374" s="7"/>
      <c r="AI374" s="7"/>
      <c r="AJ374" s="7"/>
      <c r="AK374" s="7"/>
      <c r="AL374" s="7"/>
      <c r="AM374" s="7"/>
    </row>
    <row r="375" spans="1:39" ht="24.95" customHeight="1" x14ac:dyDescent="0.25">
      <c r="A375" s="3">
        <v>102090601</v>
      </c>
      <c r="B375" s="4" t="s">
        <v>397</v>
      </c>
      <c r="C375" s="3" t="s">
        <v>31</v>
      </c>
      <c r="D375" s="5">
        <v>0</v>
      </c>
      <c r="E375" s="5">
        <v>0</v>
      </c>
      <c r="F375" s="5">
        <v>0</v>
      </c>
      <c r="G375" s="5">
        <v>0</v>
      </c>
      <c r="H375" s="3">
        <v>7362</v>
      </c>
      <c r="I375" s="5">
        <v>4658</v>
      </c>
      <c r="J375" s="5">
        <v>0</v>
      </c>
      <c r="K375" s="6">
        <v>992</v>
      </c>
      <c r="L375" s="6">
        <v>2971</v>
      </c>
      <c r="M375" s="6">
        <v>3416</v>
      </c>
      <c r="N375" s="6">
        <v>4116</v>
      </c>
      <c r="O375" s="6">
        <v>988</v>
      </c>
      <c r="P375" s="5">
        <v>0</v>
      </c>
      <c r="Q375" s="5">
        <v>0</v>
      </c>
      <c r="R375" s="5">
        <v>0</v>
      </c>
      <c r="S375" s="5">
        <v>0</v>
      </c>
      <c r="T375" s="5">
        <v>0</v>
      </c>
      <c r="U375" s="5">
        <v>0</v>
      </c>
      <c r="V375" s="5">
        <v>0</v>
      </c>
      <c r="W375" s="5">
        <v>0</v>
      </c>
      <c r="X375" s="5">
        <v>0</v>
      </c>
      <c r="Y375" s="5">
        <v>0</v>
      </c>
      <c r="Z375" s="5">
        <v>17400</v>
      </c>
      <c r="AA375" s="5">
        <v>43212</v>
      </c>
      <c r="AB375" s="5">
        <v>44904</v>
      </c>
      <c r="AC375" s="5">
        <v>14810</v>
      </c>
      <c r="AD375" s="5">
        <f>VLOOKUP(A375,'[17]INFORME MARZO MED 2022'!$A$5:$H$539,8,0)</f>
        <v>10708</v>
      </c>
      <c r="AE375" s="7"/>
      <c r="AF375" s="7"/>
      <c r="AG375" s="7"/>
      <c r="AH375" s="7"/>
      <c r="AI375" s="7"/>
      <c r="AJ375" s="7"/>
      <c r="AK375" s="7"/>
      <c r="AL375" s="7"/>
      <c r="AM375" s="7"/>
    </row>
    <row r="376" spans="1:39" ht="24.95" customHeight="1" x14ac:dyDescent="0.25">
      <c r="A376" s="3">
        <v>102090701</v>
      </c>
      <c r="B376" s="4" t="s">
        <v>398</v>
      </c>
      <c r="C376" s="3" t="s">
        <v>25</v>
      </c>
      <c r="D376" s="5">
        <v>445</v>
      </c>
      <c r="E376" s="5">
        <v>280</v>
      </c>
      <c r="F376" s="5">
        <v>655</v>
      </c>
      <c r="G376" s="5">
        <v>0</v>
      </c>
      <c r="H376" s="3">
        <v>0</v>
      </c>
      <c r="I376" s="5">
        <v>311</v>
      </c>
      <c r="J376" s="5">
        <v>1071</v>
      </c>
      <c r="K376" s="6">
        <v>14052</v>
      </c>
      <c r="L376" s="6">
        <v>25858</v>
      </c>
      <c r="M376" s="6">
        <v>17052</v>
      </c>
      <c r="N376" s="6">
        <v>21443</v>
      </c>
      <c r="O376" s="6">
        <v>4097</v>
      </c>
      <c r="P376" s="5">
        <v>1889</v>
      </c>
      <c r="Q376" s="5">
        <v>1560</v>
      </c>
      <c r="R376" s="5">
        <v>2168</v>
      </c>
      <c r="S376" s="5">
        <v>2661</v>
      </c>
      <c r="T376" s="5">
        <v>1368</v>
      </c>
      <c r="U376" s="5">
        <v>3045</v>
      </c>
      <c r="V376" s="5">
        <v>3310</v>
      </c>
      <c r="W376" s="5">
        <v>3841</v>
      </c>
      <c r="X376" s="5">
        <v>2790</v>
      </c>
      <c r="Y376" s="5">
        <v>2325</v>
      </c>
      <c r="Z376" s="5">
        <v>2059</v>
      </c>
      <c r="AA376" s="5">
        <v>1859</v>
      </c>
      <c r="AB376" s="5">
        <v>2023</v>
      </c>
      <c r="AC376" s="5">
        <v>1028</v>
      </c>
      <c r="AD376" s="5">
        <f>VLOOKUP(A376,'[17]INFORME MARZO MED 2022'!$A$5:$H$539,8,0)</f>
        <v>800</v>
      </c>
      <c r="AE376" s="7"/>
      <c r="AF376" s="7"/>
      <c r="AG376" s="7"/>
      <c r="AH376" s="7"/>
      <c r="AI376" s="7"/>
      <c r="AJ376" s="7"/>
      <c r="AK376" s="7"/>
      <c r="AL376" s="7"/>
      <c r="AM376" s="7"/>
    </row>
    <row r="377" spans="1:39" ht="24.95" customHeight="1" x14ac:dyDescent="0.25">
      <c r="A377" s="3">
        <v>102090801</v>
      </c>
      <c r="B377" s="4" t="s">
        <v>399</v>
      </c>
      <c r="C377" s="3" t="s">
        <v>25</v>
      </c>
      <c r="D377" s="5">
        <v>7279</v>
      </c>
      <c r="E377" s="5">
        <v>6039</v>
      </c>
      <c r="F377" s="5">
        <v>4279</v>
      </c>
      <c r="G377" s="5">
        <v>655</v>
      </c>
      <c r="H377" s="3">
        <v>624</v>
      </c>
      <c r="I377" s="5">
        <v>6684</v>
      </c>
      <c r="J377" s="5">
        <v>5054</v>
      </c>
      <c r="K377" s="6">
        <v>1079</v>
      </c>
      <c r="L377" s="6">
        <v>835</v>
      </c>
      <c r="M377" s="6">
        <v>16</v>
      </c>
      <c r="N377" s="6">
        <v>0</v>
      </c>
      <c r="O377" s="6">
        <v>0</v>
      </c>
      <c r="P377" s="5">
        <v>7068</v>
      </c>
      <c r="Q377" s="5">
        <v>14271</v>
      </c>
      <c r="R377" s="5">
        <v>20046</v>
      </c>
      <c r="S377" s="5">
        <v>22355</v>
      </c>
      <c r="T377" s="5">
        <v>12758</v>
      </c>
      <c r="U377" s="5">
        <v>16057</v>
      </c>
      <c r="V377" s="5">
        <v>14867</v>
      </c>
      <c r="W377" s="5">
        <v>15222</v>
      </c>
      <c r="X377" s="5">
        <v>8474</v>
      </c>
      <c r="Y377" s="5">
        <v>3473</v>
      </c>
      <c r="Z377" s="5">
        <v>14265</v>
      </c>
      <c r="AA377" s="5">
        <v>20295</v>
      </c>
      <c r="AB377" s="5">
        <v>20030</v>
      </c>
      <c r="AC377" s="5">
        <v>8455</v>
      </c>
      <c r="AD377" s="5">
        <f>VLOOKUP(A377,'[17]INFORME MARZO MED 2022'!$A$5:$H$539,8,0)</f>
        <v>7170</v>
      </c>
      <c r="AE377" s="7"/>
      <c r="AF377" s="7"/>
      <c r="AG377" s="7"/>
      <c r="AH377" s="7"/>
      <c r="AI377" s="7"/>
      <c r="AJ377" s="7"/>
      <c r="AK377" s="7"/>
      <c r="AL377" s="7"/>
      <c r="AM377" s="7"/>
    </row>
    <row r="378" spans="1:39" ht="24.95" customHeight="1" x14ac:dyDescent="0.25">
      <c r="A378" s="3">
        <v>102091201</v>
      </c>
      <c r="B378" s="4" t="s">
        <v>400</v>
      </c>
      <c r="C378" s="3" t="s">
        <v>25</v>
      </c>
      <c r="D378" s="5">
        <v>0</v>
      </c>
      <c r="E378" s="5">
        <v>0</v>
      </c>
      <c r="F378" s="5">
        <v>0</v>
      </c>
      <c r="G378" s="5">
        <v>0</v>
      </c>
      <c r="H378" s="3">
        <v>0</v>
      </c>
      <c r="I378" s="5">
        <v>0</v>
      </c>
      <c r="J378" s="5">
        <v>0</v>
      </c>
      <c r="K378" s="6">
        <v>0</v>
      </c>
      <c r="L378" s="6">
        <v>0</v>
      </c>
      <c r="M378" s="6">
        <v>0</v>
      </c>
      <c r="N378" s="6">
        <v>0</v>
      </c>
      <c r="O378" s="6">
        <v>0</v>
      </c>
      <c r="P378" s="5">
        <v>0</v>
      </c>
      <c r="Q378" s="5">
        <v>0</v>
      </c>
      <c r="R378" s="5">
        <v>0</v>
      </c>
      <c r="S378" s="5">
        <v>0</v>
      </c>
      <c r="T378" s="5">
        <v>0</v>
      </c>
      <c r="U378" s="5">
        <v>0</v>
      </c>
      <c r="V378" s="5">
        <v>0</v>
      </c>
      <c r="W378" s="5">
        <v>0</v>
      </c>
      <c r="X378" s="5">
        <v>0</v>
      </c>
      <c r="Y378" s="5">
        <v>0</v>
      </c>
      <c r="Z378" s="5">
        <v>0</v>
      </c>
      <c r="AA378" s="5">
        <v>0</v>
      </c>
      <c r="AB378" s="5">
        <v>0</v>
      </c>
      <c r="AC378" s="5">
        <v>0</v>
      </c>
      <c r="AD378" s="5">
        <f>VLOOKUP(A378,'[17]INFORME MARZO MED 2022'!$A$5:$H$539,8,0)</f>
        <v>0</v>
      </c>
      <c r="AE378" s="7"/>
      <c r="AF378" s="7"/>
      <c r="AG378" s="7"/>
      <c r="AH378" s="7"/>
      <c r="AI378" s="7"/>
      <c r="AJ378" s="7"/>
      <c r="AK378" s="7"/>
      <c r="AL378" s="7"/>
      <c r="AM378" s="7"/>
    </row>
    <row r="379" spans="1:39" ht="24.95" customHeight="1" x14ac:dyDescent="0.25">
      <c r="A379" s="3">
        <v>102091301</v>
      </c>
      <c r="B379" s="4" t="s">
        <v>401</v>
      </c>
      <c r="C379" s="3" t="s">
        <v>25</v>
      </c>
      <c r="D379" s="5">
        <v>0</v>
      </c>
      <c r="E379" s="5">
        <v>0</v>
      </c>
      <c r="F379" s="5">
        <v>0</v>
      </c>
      <c r="G379" s="5">
        <v>4229</v>
      </c>
      <c r="H379" s="3">
        <v>7629</v>
      </c>
      <c r="I379" s="5">
        <v>190</v>
      </c>
      <c r="J379" s="5">
        <v>40</v>
      </c>
      <c r="K379" s="6">
        <v>540</v>
      </c>
      <c r="L379" s="6">
        <v>900</v>
      </c>
      <c r="M379" s="6">
        <v>370</v>
      </c>
      <c r="N379" s="6">
        <v>110</v>
      </c>
      <c r="O379" s="6">
        <v>10</v>
      </c>
      <c r="P379" s="5">
        <v>0</v>
      </c>
      <c r="Q379" s="5">
        <v>613</v>
      </c>
      <c r="R379" s="5">
        <v>519</v>
      </c>
      <c r="S379" s="5">
        <v>523</v>
      </c>
      <c r="T379" s="5">
        <v>240</v>
      </c>
      <c r="U379" s="5">
        <v>130</v>
      </c>
      <c r="V379" s="5">
        <v>120</v>
      </c>
      <c r="W379" s="5">
        <v>160</v>
      </c>
      <c r="X379" s="5">
        <v>40</v>
      </c>
      <c r="Y379" s="5">
        <v>0</v>
      </c>
      <c r="Z379" s="5">
        <v>10300</v>
      </c>
      <c r="AA379" s="5">
        <v>36684</v>
      </c>
      <c r="AB379" s="5">
        <v>36757</v>
      </c>
      <c r="AC379" s="5">
        <v>23918</v>
      </c>
      <c r="AD379" s="5">
        <f>VLOOKUP(A379,'[17]INFORME MARZO MED 2022'!$A$5:$H$539,8,0)</f>
        <v>22948</v>
      </c>
      <c r="AE379" s="7"/>
      <c r="AF379" s="7"/>
      <c r="AG379" s="7"/>
      <c r="AH379" s="7"/>
      <c r="AI379" s="7"/>
      <c r="AJ379" s="7"/>
      <c r="AK379" s="7"/>
      <c r="AL379" s="7"/>
      <c r="AM379" s="7"/>
    </row>
    <row r="380" spans="1:39" ht="24.95" customHeight="1" x14ac:dyDescent="0.25">
      <c r="A380" s="3">
        <v>102091401</v>
      </c>
      <c r="B380" s="4" t="s">
        <v>402</v>
      </c>
      <c r="C380" s="3" t="s">
        <v>25</v>
      </c>
      <c r="D380" s="5">
        <v>50</v>
      </c>
      <c r="E380" s="5">
        <v>70</v>
      </c>
      <c r="F380" s="5">
        <v>70</v>
      </c>
      <c r="G380" s="5">
        <v>0</v>
      </c>
      <c r="H380" s="3">
        <v>0</v>
      </c>
      <c r="I380" s="5">
        <v>180</v>
      </c>
      <c r="J380" s="5">
        <v>10</v>
      </c>
      <c r="K380" s="6">
        <v>41784</v>
      </c>
      <c r="L380" s="6">
        <v>69790</v>
      </c>
      <c r="M380" s="6">
        <v>52984</v>
      </c>
      <c r="N380" s="6">
        <v>57488</v>
      </c>
      <c r="O380" s="6">
        <v>12932</v>
      </c>
      <c r="P380" s="5">
        <v>20</v>
      </c>
      <c r="Q380" s="5">
        <v>400</v>
      </c>
      <c r="R380" s="5">
        <v>600</v>
      </c>
      <c r="S380" s="5">
        <v>790</v>
      </c>
      <c r="T380" s="5">
        <v>380</v>
      </c>
      <c r="U380" s="5">
        <v>160</v>
      </c>
      <c r="V380" s="5">
        <v>150</v>
      </c>
      <c r="W380" s="5">
        <v>520</v>
      </c>
      <c r="X380" s="5">
        <v>390</v>
      </c>
      <c r="Y380" s="5">
        <v>390</v>
      </c>
      <c r="Z380" s="5">
        <v>170</v>
      </c>
      <c r="AA380" s="5">
        <v>700</v>
      </c>
      <c r="AB380" s="5">
        <v>1020</v>
      </c>
      <c r="AC380" s="5">
        <v>40</v>
      </c>
      <c r="AD380" s="5">
        <f>VLOOKUP(A380,'[17]INFORME MARZO MED 2022'!$A$5:$H$539,8,0)</f>
        <v>40</v>
      </c>
      <c r="AE380" s="7"/>
      <c r="AF380" s="7"/>
      <c r="AG380" s="7"/>
      <c r="AH380" s="7"/>
      <c r="AI380" s="7"/>
      <c r="AJ380" s="7"/>
      <c r="AK380" s="7"/>
      <c r="AL380" s="7"/>
      <c r="AM380" s="7"/>
    </row>
    <row r="381" spans="1:39" ht="24.95" customHeight="1" x14ac:dyDescent="0.25">
      <c r="A381" s="3">
        <v>102091701</v>
      </c>
      <c r="B381" s="4" t="s">
        <v>403</v>
      </c>
      <c r="C381" s="3" t="s">
        <v>25</v>
      </c>
      <c r="D381" s="5">
        <v>7816</v>
      </c>
      <c r="E381" s="5">
        <v>13632</v>
      </c>
      <c r="F381" s="5">
        <v>11380</v>
      </c>
      <c r="G381" s="5">
        <v>70</v>
      </c>
      <c r="H381" s="3">
        <v>70</v>
      </c>
      <c r="I381" s="5">
        <v>19268</v>
      </c>
      <c r="J381" s="5">
        <v>12316</v>
      </c>
      <c r="K381" s="6">
        <v>5589</v>
      </c>
      <c r="L381" s="6">
        <v>21373</v>
      </c>
      <c r="M381" s="6">
        <v>24844</v>
      </c>
      <c r="N381" s="6">
        <v>29620</v>
      </c>
      <c r="O381" s="6">
        <v>5710</v>
      </c>
      <c r="P381" s="5">
        <v>22776</v>
      </c>
      <c r="Q381" s="5">
        <v>14936</v>
      </c>
      <c r="R381" s="5">
        <v>14508</v>
      </c>
      <c r="S381" s="5">
        <v>9560</v>
      </c>
      <c r="T381" s="5">
        <v>37552</v>
      </c>
      <c r="U381" s="5">
        <v>46240</v>
      </c>
      <c r="V381" s="5">
        <v>37020</v>
      </c>
      <c r="W381" s="5">
        <v>18756</v>
      </c>
      <c r="X381" s="5">
        <v>6836</v>
      </c>
      <c r="Y381" s="5">
        <v>708</v>
      </c>
      <c r="Z381" s="5">
        <v>20220</v>
      </c>
      <c r="AA381" s="5">
        <v>14456</v>
      </c>
      <c r="AB381" s="5">
        <v>7660</v>
      </c>
      <c r="AC381" s="5">
        <v>0</v>
      </c>
      <c r="AD381" s="5">
        <f>VLOOKUP(A381,'[17]INFORME MARZO MED 2022'!$A$5:$H$539,8,0)</f>
        <v>0</v>
      </c>
      <c r="AE381" s="7"/>
      <c r="AF381" s="7"/>
      <c r="AG381" s="7"/>
      <c r="AH381" s="7"/>
      <c r="AI381" s="7"/>
      <c r="AJ381" s="7"/>
      <c r="AK381" s="7"/>
      <c r="AL381" s="7"/>
      <c r="AM381" s="7"/>
    </row>
    <row r="382" spans="1:39" ht="24.95" customHeight="1" x14ac:dyDescent="0.25">
      <c r="A382" s="3">
        <v>102091801</v>
      </c>
      <c r="B382" s="4" t="s">
        <v>404</v>
      </c>
      <c r="C382" s="3" t="s">
        <v>25</v>
      </c>
      <c r="D382" s="5">
        <v>3641</v>
      </c>
      <c r="E382" s="5">
        <v>6419</v>
      </c>
      <c r="F382" s="5">
        <v>3598</v>
      </c>
      <c r="G382" s="5">
        <v>7756</v>
      </c>
      <c r="H382" s="3">
        <v>6860</v>
      </c>
      <c r="I382" s="5">
        <v>1552</v>
      </c>
      <c r="J382" s="5">
        <v>3107</v>
      </c>
      <c r="K382" s="6">
        <v>19326</v>
      </c>
      <c r="L382" s="6">
        <v>77930</v>
      </c>
      <c r="M382" s="6">
        <v>45150</v>
      </c>
      <c r="N382" s="6">
        <v>71504</v>
      </c>
      <c r="O382" s="6">
        <v>20412</v>
      </c>
      <c r="P382" s="5">
        <v>11094</v>
      </c>
      <c r="Q382" s="5">
        <v>9994</v>
      </c>
      <c r="R382" s="5">
        <v>10126</v>
      </c>
      <c r="S382" s="5">
        <v>516387</v>
      </c>
      <c r="T382" s="5">
        <v>7442</v>
      </c>
      <c r="U382" s="5">
        <v>11031</v>
      </c>
      <c r="V382" s="5">
        <v>9006</v>
      </c>
      <c r="W382" s="5">
        <v>3848</v>
      </c>
      <c r="X382" s="5">
        <v>2393</v>
      </c>
      <c r="Y382" s="5">
        <v>3793</v>
      </c>
      <c r="Z382" s="5">
        <v>566</v>
      </c>
      <c r="AA382" s="5">
        <v>260</v>
      </c>
      <c r="AB382" s="5">
        <v>1378</v>
      </c>
      <c r="AC382" s="5">
        <v>5020</v>
      </c>
      <c r="AD382" s="5">
        <f>VLOOKUP(A382,'[17]INFORME MARZO MED 2022'!$A$5:$H$539,8,0)</f>
        <v>0</v>
      </c>
      <c r="AE382" s="7"/>
      <c r="AF382" s="7"/>
      <c r="AG382" s="7"/>
      <c r="AH382" s="7"/>
      <c r="AI382" s="7"/>
      <c r="AJ382" s="7"/>
      <c r="AK382" s="7"/>
      <c r="AL382" s="7"/>
      <c r="AM382" s="7"/>
    </row>
    <row r="383" spans="1:39" ht="24.95" customHeight="1" x14ac:dyDescent="0.25">
      <c r="A383" s="3">
        <v>102092101</v>
      </c>
      <c r="B383" s="4" t="s">
        <v>405</v>
      </c>
      <c r="C383" s="3" t="s">
        <v>25</v>
      </c>
      <c r="D383" s="5">
        <v>34403</v>
      </c>
      <c r="E383" s="5">
        <v>29846</v>
      </c>
      <c r="F383" s="5">
        <v>23116</v>
      </c>
      <c r="G383" s="5">
        <v>3598</v>
      </c>
      <c r="H383" s="3">
        <v>1552</v>
      </c>
      <c r="I383" s="5">
        <v>11960</v>
      </c>
      <c r="J383" s="5">
        <v>7038</v>
      </c>
      <c r="K383" s="6">
        <v>4045</v>
      </c>
      <c r="L383" s="6">
        <v>6844</v>
      </c>
      <c r="M383" s="6">
        <v>3992</v>
      </c>
      <c r="N383" s="6">
        <v>4228</v>
      </c>
      <c r="O383" s="6">
        <v>1006</v>
      </c>
      <c r="P383" s="5">
        <v>16628</v>
      </c>
      <c r="Q383" s="5">
        <v>4734</v>
      </c>
      <c r="R383" s="5">
        <v>16184</v>
      </c>
      <c r="S383" s="5">
        <v>4634</v>
      </c>
      <c r="T383" s="5">
        <v>72</v>
      </c>
      <c r="U383" s="5">
        <v>53566</v>
      </c>
      <c r="V383" s="5">
        <v>29430</v>
      </c>
      <c r="W383" s="5">
        <v>8352</v>
      </c>
      <c r="X383" s="5">
        <v>3154</v>
      </c>
      <c r="Y383" s="5">
        <v>528</v>
      </c>
      <c r="Z383" s="5">
        <v>178</v>
      </c>
      <c r="AA383" s="5">
        <v>0</v>
      </c>
      <c r="AB383" s="5">
        <v>0</v>
      </c>
      <c r="AC383" s="5">
        <v>0</v>
      </c>
      <c r="AD383" s="5">
        <f>VLOOKUP(A383,'[17]INFORME MARZO MED 2022'!$A$5:$H$539,8,0)</f>
        <v>0</v>
      </c>
      <c r="AE383" s="7"/>
      <c r="AF383" s="7"/>
      <c r="AG383" s="7"/>
      <c r="AH383" s="7"/>
      <c r="AI383" s="7"/>
      <c r="AJ383" s="7"/>
      <c r="AK383" s="7"/>
      <c r="AL383" s="7"/>
      <c r="AM383" s="7"/>
    </row>
    <row r="384" spans="1:39" ht="24.95" customHeight="1" x14ac:dyDescent="0.25">
      <c r="A384" s="3">
        <v>102092301</v>
      </c>
      <c r="B384" s="4" t="s">
        <v>406</v>
      </c>
      <c r="C384" s="3" t="s">
        <v>25</v>
      </c>
      <c r="D384" s="5">
        <v>1241</v>
      </c>
      <c r="E384" s="5">
        <v>445</v>
      </c>
      <c r="F384" s="5">
        <v>99</v>
      </c>
      <c r="G384" s="5">
        <v>23116</v>
      </c>
      <c r="H384" s="3">
        <v>15740</v>
      </c>
      <c r="I384" s="5">
        <v>1147</v>
      </c>
      <c r="J384" s="5">
        <v>1160</v>
      </c>
      <c r="K384" s="6">
        <v>12163</v>
      </c>
      <c r="L384" s="6">
        <v>19254</v>
      </c>
      <c r="M384" s="6">
        <v>10702</v>
      </c>
      <c r="N384" s="6">
        <v>11110</v>
      </c>
      <c r="O384" s="6">
        <v>2640</v>
      </c>
      <c r="P384" s="5">
        <v>1192</v>
      </c>
      <c r="Q384" s="5">
        <v>2828</v>
      </c>
      <c r="R384" s="5">
        <v>3343</v>
      </c>
      <c r="S384" s="5">
        <v>3801</v>
      </c>
      <c r="T384" s="5">
        <v>640</v>
      </c>
      <c r="U384" s="5">
        <v>4128</v>
      </c>
      <c r="V384" s="5">
        <v>3480</v>
      </c>
      <c r="W384" s="5">
        <v>2652</v>
      </c>
      <c r="X384" s="5">
        <v>1692</v>
      </c>
      <c r="Y384" s="5">
        <v>1182</v>
      </c>
      <c r="Z384" s="5">
        <v>292</v>
      </c>
      <c r="AA384" s="5">
        <v>1447</v>
      </c>
      <c r="AB384" s="5">
        <v>1808</v>
      </c>
      <c r="AC384" s="5">
        <v>432</v>
      </c>
      <c r="AD384" s="5">
        <f>VLOOKUP(A384,'[17]INFORME MARZO MED 2022'!$A$5:$H$539,8,0)</f>
        <v>0</v>
      </c>
      <c r="AE384" s="7"/>
      <c r="AF384" s="7"/>
      <c r="AG384" s="7"/>
      <c r="AH384" s="7"/>
      <c r="AI384" s="7"/>
      <c r="AJ384" s="7"/>
      <c r="AK384" s="7"/>
      <c r="AL384" s="7"/>
      <c r="AM384" s="7"/>
    </row>
    <row r="385" spans="1:39" ht="24.95" customHeight="1" x14ac:dyDescent="0.25">
      <c r="A385" s="3">
        <v>102092501</v>
      </c>
      <c r="B385" s="4" t="s">
        <v>407</v>
      </c>
      <c r="C385" s="3" t="s">
        <v>25</v>
      </c>
      <c r="D385" s="5">
        <v>5221</v>
      </c>
      <c r="E385" s="5">
        <v>4471</v>
      </c>
      <c r="F385" s="5">
        <v>4071</v>
      </c>
      <c r="G385" s="5">
        <v>99</v>
      </c>
      <c r="H385" s="3">
        <v>1161</v>
      </c>
      <c r="I385" s="5">
        <v>4071</v>
      </c>
      <c r="J385" s="5">
        <v>0</v>
      </c>
      <c r="K385" s="6">
        <v>10321</v>
      </c>
      <c r="L385" s="6">
        <v>14440</v>
      </c>
      <c r="M385" s="6">
        <v>2872</v>
      </c>
      <c r="N385" s="6">
        <v>435</v>
      </c>
      <c r="O385" s="6">
        <v>2</v>
      </c>
      <c r="P385" s="5">
        <v>5180</v>
      </c>
      <c r="Q385" s="5">
        <v>970</v>
      </c>
      <c r="R385" s="5">
        <v>780</v>
      </c>
      <c r="S385" s="5">
        <v>750</v>
      </c>
      <c r="T385" s="5">
        <v>0</v>
      </c>
      <c r="U385" s="5">
        <v>0</v>
      </c>
      <c r="V385" s="5">
        <v>0</v>
      </c>
      <c r="W385" s="5">
        <v>0</v>
      </c>
      <c r="X385" s="5">
        <v>0</v>
      </c>
      <c r="Y385" s="5">
        <v>0</v>
      </c>
      <c r="Z385" s="5">
        <v>0</v>
      </c>
      <c r="AA385" s="5">
        <v>0</v>
      </c>
      <c r="AB385" s="5">
        <v>0</v>
      </c>
      <c r="AC385" s="5">
        <v>0</v>
      </c>
      <c r="AD385" s="5">
        <f>VLOOKUP(A385,'[17]INFORME MARZO MED 2022'!$A$5:$H$539,8,0)</f>
        <v>0</v>
      </c>
      <c r="AE385" s="7"/>
      <c r="AF385" s="7"/>
      <c r="AG385" s="7"/>
      <c r="AH385" s="7"/>
      <c r="AI385" s="7"/>
      <c r="AJ385" s="7"/>
      <c r="AK385" s="7"/>
      <c r="AL385" s="7"/>
      <c r="AM385" s="7"/>
    </row>
    <row r="386" spans="1:39" ht="24.95" customHeight="1" x14ac:dyDescent="0.25">
      <c r="A386" s="3">
        <v>102092601</v>
      </c>
      <c r="B386" s="4" t="s">
        <v>408</v>
      </c>
      <c r="C386" s="3" t="s">
        <v>25</v>
      </c>
      <c r="D386" s="5">
        <v>3921</v>
      </c>
      <c r="E386" s="5">
        <v>9644</v>
      </c>
      <c r="F386" s="5">
        <v>8794</v>
      </c>
      <c r="G386" s="5">
        <v>4071</v>
      </c>
      <c r="H386" s="3">
        <v>4071</v>
      </c>
      <c r="I386" s="5">
        <v>6034</v>
      </c>
      <c r="J386" s="5">
        <v>8776</v>
      </c>
      <c r="K386" s="6">
        <v>2240</v>
      </c>
      <c r="L386" s="6">
        <v>3500</v>
      </c>
      <c r="M386" s="6">
        <v>1920</v>
      </c>
      <c r="N386" s="6">
        <v>3140</v>
      </c>
      <c r="O386" s="6">
        <v>4130</v>
      </c>
      <c r="P386" s="5">
        <v>1744</v>
      </c>
      <c r="Q386" s="5">
        <v>0</v>
      </c>
      <c r="R386" s="5">
        <v>0</v>
      </c>
      <c r="S386" s="5">
        <v>9046</v>
      </c>
      <c r="T386" s="5">
        <v>20132</v>
      </c>
      <c r="U386" s="5">
        <v>29028</v>
      </c>
      <c r="V386" s="5">
        <v>26288</v>
      </c>
      <c r="W386" s="5">
        <v>27144</v>
      </c>
      <c r="X386" s="5">
        <v>19418</v>
      </c>
      <c r="Y386" s="5">
        <v>16680</v>
      </c>
      <c r="Z386" s="5">
        <v>13370</v>
      </c>
      <c r="AA386" s="5">
        <v>17403</v>
      </c>
      <c r="AB386" s="5">
        <v>17793</v>
      </c>
      <c r="AC386" s="5">
        <v>4221</v>
      </c>
      <c r="AD386" s="5">
        <f>VLOOKUP(A386,'[17]INFORME MARZO MED 2022'!$A$5:$H$539,8,0)</f>
        <v>2290</v>
      </c>
      <c r="AE386" s="7"/>
      <c r="AF386" s="7"/>
      <c r="AG386" s="7"/>
      <c r="AH386" s="7"/>
      <c r="AI386" s="7"/>
      <c r="AJ386" s="7"/>
      <c r="AK386" s="7"/>
      <c r="AL386" s="7"/>
      <c r="AM386" s="7"/>
    </row>
    <row r="387" spans="1:39" ht="24.95" customHeight="1" x14ac:dyDescent="0.25">
      <c r="A387" s="3">
        <v>102092801</v>
      </c>
      <c r="B387" s="4" t="s">
        <v>409</v>
      </c>
      <c r="C387" s="3" t="s">
        <v>25</v>
      </c>
      <c r="D387" s="5">
        <v>60</v>
      </c>
      <c r="E387" s="5">
        <v>60</v>
      </c>
      <c r="F387" s="5">
        <v>0</v>
      </c>
      <c r="G387" s="5">
        <v>8794</v>
      </c>
      <c r="H387" s="3">
        <v>8114</v>
      </c>
      <c r="I387" s="5">
        <v>0</v>
      </c>
      <c r="J387" s="5">
        <v>9519</v>
      </c>
      <c r="K387" s="6">
        <v>67305</v>
      </c>
      <c r="L387" s="6">
        <v>58740</v>
      </c>
      <c r="M387" s="6">
        <v>12540</v>
      </c>
      <c r="N387" s="6">
        <v>960</v>
      </c>
      <c r="O387" s="6">
        <v>0</v>
      </c>
      <c r="P387" s="5">
        <v>5180</v>
      </c>
      <c r="Q387" s="5">
        <v>3900</v>
      </c>
      <c r="R387" s="5">
        <v>5730</v>
      </c>
      <c r="S387" s="5">
        <v>20356</v>
      </c>
      <c r="T387" s="5">
        <v>14558</v>
      </c>
      <c r="U387" s="5">
        <v>28557</v>
      </c>
      <c r="V387" s="5">
        <v>28557</v>
      </c>
      <c r="W387" s="5">
        <v>37576</v>
      </c>
      <c r="X387" s="5">
        <v>26667</v>
      </c>
      <c r="Y387" s="5">
        <v>23027</v>
      </c>
      <c r="Z387" s="5">
        <v>15177</v>
      </c>
      <c r="AA387" s="5">
        <v>15177</v>
      </c>
      <c r="AB387" s="5">
        <v>16537</v>
      </c>
      <c r="AC387" s="5">
        <v>11288</v>
      </c>
      <c r="AD387" s="5">
        <f>VLOOKUP(A387,'[17]INFORME MARZO MED 2022'!$A$5:$H$539,8,0)</f>
        <v>9778</v>
      </c>
      <c r="AE387" s="7"/>
      <c r="AF387" s="7"/>
      <c r="AG387" s="7"/>
      <c r="AH387" s="7"/>
      <c r="AI387" s="7"/>
      <c r="AJ387" s="7"/>
      <c r="AK387" s="7"/>
      <c r="AL387" s="7"/>
      <c r="AM387" s="7"/>
    </row>
    <row r="388" spans="1:39" ht="24.95" customHeight="1" x14ac:dyDescent="0.25">
      <c r="A388" s="3">
        <v>102092901</v>
      </c>
      <c r="B388" s="4" t="s">
        <v>410</v>
      </c>
      <c r="C388" s="3" t="s">
        <v>25</v>
      </c>
      <c r="D388" s="5">
        <v>0</v>
      </c>
      <c r="E388" s="5">
        <v>13160</v>
      </c>
      <c r="F388" s="5">
        <v>27785</v>
      </c>
      <c r="G388" s="5">
        <v>0</v>
      </c>
      <c r="H388" s="3">
        <v>0</v>
      </c>
      <c r="I388" s="5">
        <v>42130</v>
      </c>
      <c r="J388" s="5">
        <v>58710</v>
      </c>
      <c r="K388" s="6">
        <v>20</v>
      </c>
      <c r="L388" s="6">
        <v>0</v>
      </c>
      <c r="M388" s="6">
        <v>0</v>
      </c>
      <c r="N388" s="6">
        <v>0</v>
      </c>
      <c r="O388" s="6">
        <v>0</v>
      </c>
      <c r="P388" s="5">
        <v>0</v>
      </c>
      <c r="Q388" s="5">
        <v>0</v>
      </c>
      <c r="R388" s="5">
        <v>1170</v>
      </c>
      <c r="S388" s="5">
        <v>85685</v>
      </c>
      <c r="T388" s="5">
        <v>149620</v>
      </c>
      <c r="U388" s="5">
        <v>195440</v>
      </c>
      <c r="V388" s="5">
        <v>192575</v>
      </c>
      <c r="W388" s="5">
        <v>241100</v>
      </c>
      <c r="X388" s="5">
        <v>157935</v>
      </c>
      <c r="Y388" s="5">
        <v>140585</v>
      </c>
      <c r="Z388" s="5">
        <v>109750</v>
      </c>
      <c r="AA388" s="5">
        <v>193820</v>
      </c>
      <c r="AB388" s="5">
        <v>163825</v>
      </c>
      <c r="AC388" s="5">
        <v>58770</v>
      </c>
      <c r="AD388" s="5">
        <f>VLOOKUP(A388,'[17]INFORME MARZO MED 2022'!$A$5:$H$539,8,0)</f>
        <v>64260</v>
      </c>
      <c r="AE388" s="7"/>
      <c r="AF388" s="7"/>
      <c r="AG388" s="7"/>
      <c r="AH388" s="7"/>
      <c r="AI388" s="7"/>
      <c r="AJ388" s="7"/>
      <c r="AK388" s="7"/>
      <c r="AL388" s="7"/>
      <c r="AM388" s="7"/>
    </row>
    <row r="389" spans="1:39" ht="24.95" customHeight="1" x14ac:dyDescent="0.25">
      <c r="A389" s="3">
        <v>102093001</v>
      </c>
      <c r="B389" s="4" t="s">
        <v>411</v>
      </c>
      <c r="C389" s="3" t="s">
        <v>31</v>
      </c>
      <c r="D389" s="5">
        <v>590</v>
      </c>
      <c r="E389" s="5">
        <v>510</v>
      </c>
      <c r="F389" s="5">
        <v>380</v>
      </c>
      <c r="G389" s="5">
        <v>27785</v>
      </c>
      <c r="H389" s="3">
        <v>18765</v>
      </c>
      <c r="I389" s="5">
        <v>260</v>
      </c>
      <c r="J389" s="5">
        <v>15</v>
      </c>
      <c r="K389" s="6">
        <v>1360</v>
      </c>
      <c r="L389" s="6">
        <v>142</v>
      </c>
      <c r="M389" s="6">
        <v>32</v>
      </c>
      <c r="N389" s="6">
        <v>0</v>
      </c>
      <c r="O389" s="6">
        <v>0</v>
      </c>
      <c r="P389" s="5">
        <v>0</v>
      </c>
      <c r="Q389" s="5">
        <v>0</v>
      </c>
      <c r="R389" s="5">
        <v>0</v>
      </c>
      <c r="S389" s="5">
        <v>347</v>
      </c>
      <c r="T389" s="5">
        <v>30</v>
      </c>
      <c r="U389" s="5">
        <v>45</v>
      </c>
      <c r="V389" s="5">
        <v>45</v>
      </c>
      <c r="W389" s="5">
        <v>15</v>
      </c>
      <c r="X389" s="5">
        <v>0</v>
      </c>
      <c r="Y389" s="5">
        <v>0</v>
      </c>
      <c r="Z389" s="5">
        <v>20424</v>
      </c>
      <c r="AA389" s="5">
        <v>31416</v>
      </c>
      <c r="AB389" s="5">
        <v>31416</v>
      </c>
      <c r="AC389" s="5">
        <v>18086</v>
      </c>
      <c r="AD389" s="5">
        <f>VLOOKUP(A389,'[17]INFORME MARZO MED 2022'!$A$5:$H$539,8,0)</f>
        <v>16923</v>
      </c>
      <c r="AE389" s="7"/>
      <c r="AF389" s="7"/>
      <c r="AG389" s="7"/>
      <c r="AH389" s="7"/>
      <c r="AI389" s="7"/>
      <c r="AJ389" s="7"/>
      <c r="AK389" s="7"/>
      <c r="AL389" s="7"/>
      <c r="AM389" s="7"/>
    </row>
    <row r="390" spans="1:39" ht="24.95" customHeight="1" x14ac:dyDescent="0.25">
      <c r="A390" s="3">
        <v>102093201</v>
      </c>
      <c r="B390" s="4" t="s">
        <v>412</v>
      </c>
      <c r="C390" s="3" t="s">
        <v>25</v>
      </c>
      <c r="D390" s="5">
        <v>46</v>
      </c>
      <c r="E390" s="5">
        <v>36</v>
      </c>
      <c r="F390" s="5">
        <v>0</v>
      </c>
      <c r="G390" s="5">
        <v>350</v>
      </c>
      <c r="H390" s="3">
        <v>270</v>
      </c>
      <c r="I390" s="5">
        <v>0</v>
      </c>
      <c r="J390" s="5">
        <v>400</v>
      </c>
      <c r="K390" s="6">
        <v>1623</v>
      </c>
      <c r="L390" s="6">
        <v>2565</v>
      </c>
      <c r="M390" s="6">
        <v>1443</v>
      </c>
      <c r="N390" s="6">
        <v>1924</v>
      </c>
      <c r="O390" s="6">
        <v>481</v>
      </c>
      <c r="P390" s="5">
        <v>0</v>
      </c>
      <c r="Q390" s="5">
        <v>120</v>
      </c>
      <c r="R390" s="5">
        <v>50</v>
      </c>
      <c r="S390" s="5">
        <v>8457</v>
      </c>
      <c r="T390" s="5">
        <v>5592</v>
      </c>
      <c r="U390" s="5">
        <v>6362</v>
      </c>
      <c r="V390" s="5">
        <v>1210</v>
      </c>
      <c r="W390" s="5">
        <v>1600</v>
      </c>
      <c r="X390" s="5">
        <v>1200</v>
      </c>
      <c r="Y390" s="5">
        <v>1200</v>
      </c>
      <c r="Z390" s="5">
        <v>9785</v>
      </c>
      <c r="AA390" s="5">
        <v>13815</v>
      </c>
      <c r="AB390" s="5">
        <v>12195</v>
      </c>
      <c r="AC390" s="5">
        <v>6330</v>
      </c>
      <c r="AD390" s="5">
        <f>VLOOKUP(A390,'[17]INFORME MARZO MED 2022'!$A$5:$H$539,8,0)</f>
        <v>5450</v>
      </c>
      <c r="AE390" s="7"/>
      <c r="AF390" s="7"/>
      <c r="AG390" s="7"/>
      <c r="AH390" s="7"/>
      <c r="AI390" s="7"/>
      <c r="AJ390" s="7"/>
      <c r="AK390" s="7"/>
      <c r="AL390" s="7"/>
      <c r="AM390" s="7"/>
    </row>
    <row r="391" spans="1:39" ht="24.95" customHeight="1" x14ac:dyDescent="0.25">
      <c r="A391" s="3">
        <v>102093301</v>
      </c>
      <c r="B391" s="4" t="s">
        <v>413</v>
      </c>
      <c r="C391" s="3" t="s">
        <v>31</v>
      </c>
      <c r="D391" s="5">
        <v>0</v>
      </c>
      <c r="E391" s="5">
        <v>0</v>
      </c>
      <c r="F391" s="5">
        <v>100</v>
      </c>
      <c r="G391" s="5">
        <v>0</v>
      </c>
      <c r="H391" s="3">
        <v>0</v>
      </c>
      <c r="I391" s="5">
        <v>544</v>
      </c>
      <c r="J391" s="5">
        <v>428</v>
      </c>
      <c r="K391" s="6">
        <v>239270</v>
      </c>
      <c r="L391" s="6">
        <v>850318.96</v>
      </c>
      <c r="M391" s="6">
        <v>474160</v>
      </c>
      <c r="N391" s="6">
        <v>576640</v>
      </c>
      <c r="O391" s="6">
        <v>127160</v>
      </c>
      <c r="P391" s="5">
        <v>906</v>
      </c>
      <c r="Q391" s="5">
        <v>906</v>
      </c>
      <c r="R391" s="5">
        <v>1359</v>
      </c>
      <c r="S391" s="5">
        <v>1712</v>
      </c>
      <c r="T391" s="5">
        <v>856</v>
      </c>
      <c r="U391" s="5">
        <v>1284</v>
      </c>
      <c r="V391" s="5">
        <v>1284</v>
      </c>
      <c r="W391" s="5">
        <v>1712</v>
      </c>
      <c r="X391" s="5">
        <v>1284</v>
      </c>
      <c r="Y391" s="5">
        <v>1014</v>
      </c>
      <c r="Z391" s="5">
        <v>644</v>
      </c>
      <c r="AA391" s="5">
        <v>1525</v>
      </c>
      <c r="AB391" s="5">
        <v>1260</v>
      </c>
      <c r="AC391" s="5">
        <v>557</v>
      </c>
      <c r="AD391" s="5">
        <f>VLOOKUP(A391,'[17]INFORME MARZO MED 2022'!$A$5:$H$539,8,0)</f>
        <v>346</v>
      </c>
      <c r="AE391" s="7"/>
      <c r="AF391" s="7"/>
      <c r="AG391" s="7"/>
      <c r="AH391" s="7"/>
      <c r="AI391" s="7"/>
      <c r="AJ391" s="7"/>
      <c r="AK391" s="7"/>
      <c r="AL391" s="7"/>
      <c r="AM391" s="7"/>
    </row>
    <row r="392" spans="1:39" ht="24.95" customHeight="1" x14ac:dyDescent="0.25">
      <c r="A392" s="3">
        <v>102093401</v>
      </c>
      <c r="B392" s="4" t="s">
        <v>414</v>
      </c>
      <c r="C392" s="3" t="s">
        <v>25</v>
      </c>
      <c r="D392" s="5">
        <v>0</v>
      </c>
      <c r="E392" s="5">
        <v>1280</v>
      </c>
      <c r="F392" s="5">
        <v>23509</v>
      </c>
      <c r="G392" s="5">
        <v>496</v>
      </c>
      <c r="H392" s="3">
        <v>544</v>
      </c>
      <c r="I392" s="5">
        <v>15640</v>
      </c>
      <c r="J392" s="5">
        <v>43610</v>
      </c>
      <c r="K392" s="6">
        <v>30</v>
      </c>
      <c r="L392" s="6">
        <v>45</v>
      </c>
      <c r="M392" s="6">
        <v>30</v>
      </c>
      <c r="N392" s="6">
        <v>60</v>
      </c>
      <c r="O392" s="6">
        <v>10</v>
      </c>
      <c r="P392" s="5">
        <v>207620</v>
      </c>
      <c r="Q392" s="5">
        <v>168650</v>
      </c>
      <c r="R392" s="5">
        <v>214810</v>
      </c>
      <c r="S392" s="5">
        <v>294900</v>
      </c>
      <c r="T392" s="5">
        <v>134560</v>
      </c>
      <c r="U392" s="5">
        <v>181070</v>
      </c>
      <c r="V392" s="5">
        <v>128690</v>
      </c>
      <c r="W392" s="5">
        <v>146600</v>
      </c>
      <c r="X392" s="5">
        <v>96750</v>
      </c>
      <c r="Y392" s="5">
        <v>91590</v>
      </c>
      <c r="Z392" s="5">
        <v>23520</v>
      </c>
      <c r="AA392" s="5">
        <v>288260</v>
      </c>
      <c r="AB392" s="5">
        <v>392020</v>
      </c>
      <c r="AC392" s="5">
        <v>155830</v>
      </c>
      <c r="AD392" s="5">
        <f>VLOOKUP(A392,'[17]INFORME MARZO MED 2022'!$A$5:$H$539,8,0)</f>
        <v>275040</v>
      </c>
      <c r="AE392" s="7"/>
      <c r="AF392" s="7"/>
      <c r="AG392" s="7"/>
      <c r="AH392" s="7"/>
      <c r="AI392" s="7"/>
      <c r="AJ392" s="7"/>
      <c r="AK392" s="7"/>
      <c r="AL392" s="7"/>
      <c r="AM392" s="7"/>
    </row>
    <row r="393" spans="1:39" ht="24.95" customHeight="1" x14ac:dyDescent="0.25">
      <c r="A393" s="3">
        <v>102093501</v>
      </c>
      <c r="B393" s="4" t="s">
        <v>415</v>
      </c>
      <c r="C393" s="3" t="s">
        <v>25</v>
      </c>
      <c r="D393" s="5">
        <v>26</v>
      </c>
      <c r="E393" s="5">
        <v>26</v>
      </c>
      <c r="F393" s="5">
        <v>10</v>
      </c>
      <c r="G393" s="5">
        <v>23489</v>
      </c>
      <c r="H393" s="3">
        <v>18859</v>
      </c>
      <c r="I393" s="5">
        <v>10</v>
      </c>
      <c r="J393" s="5">
        <v>103</v>
      </c>
      <c r="K393" s="6">
        <v>15</v>
      </c>
      <c r="L393" s="6">
        <v>25</v>
      </c>
      <c r="M393" s="6">
        <v>15</v>
      </c>
      <c r="N393" s="6">
        <v>20</v>
      </c>
      <c r="O393" s="6">
        <v>5</v>
      </c>
      <c r="P393" s="5">
        <v>20</v>
      </c>
      <c r="Q393" s="5">
        <v>158</v>
      </c>
      <c r="R393" s="5">
        <v>399</v>
      </c>
      <c r="S393" s="5">
        <v>412</v>
      </c>
      <c r="T393" s="5">
        <v>206</v>
      </c>
      <c r="U393" s="5">
        <v>309</v>
      </c>
      <c r="V393" s="5">
        <v>309</v>
      </c>
      <c r="W393" s="5">
        <v>412</v>
      </c>
      <c r="X393" s="5">
        <v>309</v>
      </c>
      <c r="Y393" s="5">
        <v>300</v>
      </c>
      <c r="Z393" s="5">
        <v>460</v>
      </c>
      <c r="AA393" s="5">
        <v>540</v>
      </c>
      <c r="AB393" s="5">
        <v>540</v>
      </c>
      <c r="AC393" s="5">
        <v>290</v>
      </c>
      <c r="AD393" s="5">
        <f>VLOOKUP(A393,'[17]INFORME MARZO MED 2022'!$A$5:$H$539,8,0)</f>
        <v>290</v>
      </c>
      <c r="AE393" s="7"/>
      <c r="AF393" s="7"/>
      <c r="AG393" s="7"/>
      <c r="AH393" s="7"/>
      <c r="AI393" s="7"/>
      <c r="AJ393" s="7"/>
      <c r="AK393" s="7"/>
      <c r="AL393" s="7"/>
      <c r="AM393" s="7"/>
    </row>
    <row r="394" spans="1:39" ht="24.95" customHeight="1" x14ac:dyDescent="0.25">
      <c r="A394" s="3">
        <v>102093601</v>
      </c>
      <c r="B394" s="4" t="s">
        <v>416</v>
      </c>
      <c r="C394" s="3" t="s">
        <v>31</v>
      </c>
      <c r="D394" s="5">
        <v>15</v>
      </c>
      <c r="E394" s="5">
        <v>70</v>
      </c>
      <c r="F394" s="5">
        <v>30</v>
      </c>
      <c r="G394" s="5">
        <v>10</v>
      </c>
      <c r="H394" s="3">
        <v>10</v>
      </c>
      <c r="I394" s="5">
        <v>5</v>
      </c>
      <c r="J394" s="5">
        <v>0</v>
      </c>
      <c r="K394" s="6">
        <v>260</v>
      </c>
      <c r="L394" s="6">
        <v>778</v>
      </c>
      <c r="M394" s="6">
        <v>256</v>
      </c>
      <c r="N394" s="6">
        <v>0</v>
      </c>
      <c r="O394" s="6">
        <v>0</v>
      </c>
      <c r="P394" s="5">
        <v>10</v>
      </c>
      <c r="Q394" s="5">
        <v>10</v>
      </c>
      <c r="R394" s="5">
        <v>15</v>
      </c>
      <c r="S394" s="5">
        <v>20</v>
      </c>
      <c r="T394" s="5">
        <v>10</v>
      </c>
      <c r="U394" s="5">
        <v>0</v>
      </c>
      <c r="V394" s="5">
        <v>0</v>
      </c>
      <c r="W394" s="5">
        <v>32</v>
      </c>
      <c r="X394" s="5">
        <v>0</v>
      </c>
      <c r="Y394" s="5">
        <v>0</v>
      </c>
      <c r="Z394" s="5">
        <v>272</v>
      </c>
      <c r="AA394" s="5">
        <v>806</v>
      </c>
      <c r="AB394" s="5">
        <v>806</v>
      </c>
      <c r="AC394" s="5">
        <v>306</v>
      </c>
      <c r="AD394" s="5">
        <f>VLOOKUP(A394,'[17]INFORME MARZO MED 2022'!$A$5:$H$539,8,0)</f>
        <v>261</v>
      </c>
      <c r="AE394" s="7"/>
      <c r="AF394" s="7"/>
      <c r="AG394" s="7"/>
      <c r="AH394" s="7"/>
      <c r="AI394" s="7"/>
      <c r="AJ394" s="7"/>
      <c r="AK394" s="7"/>
      <c r="AL394" s="7"/>
      <c r="AM394" s="7"/>
    </row>
    <row r="395" spans="1:39" ht="24.95" customHeight="1" x14ac:dyDescent="0.25">
      <c r="A395" s="3">
        <v>102093901</v>
      </c>
      <c r="B395" s="4" t="s">
        <v>417</v>
      </c>
      <c r="C395" s="3" t="s">
        <v>25</v>
      </c>
      <c r="D395" s="5">
        <v>750</v>
      </c>
      <c r="E395" s="5">
        <v>710</v>
      </c>
      <c r="F395" s="5">
        <v>382</v>
      </c>
      <c r="G395" s="5">
        <v>10</v>
      </c>
      <c r="H395" s="3">
        <v>5</v>
      </c>
      <c r="I395" s="5">
        <v>332</v>
      </c>
      <c r="J395" s="5">
        <v>60</v>
      </c>
      <c r="K395" s="6">
        <v>0</v>
      </c>
      <c r="L395" s="6">
        <v>0</v>
      </c>
      <c r="M395" s="6">
        <v>0</v>
      </c>
      <c r="N395" s="6">
        <v>0</v>
      </c>
      <c r="O395" s="6">
        <v>0</v>
      </c>
      <c r="P395" s="5">
        <v>0</v>
      </c>
      <c r="Q395" s="5">
        <v>0</v>
      </c>
      <c r="R395" s="5">
        <v>0</v>
      </c>
      <c r="S395" s="5">
        <v>0</v>
      </c>
      <c r="T395" s="5">
        <v>200</v>
      </c>
      <c r="U395" s="5">
        <v>0</v>
      </c>
      <c r="V395" s="5">
        <v>320</v>
      </c>
      <c r="W395" s="5">
        <v>620</v>
      </c>
      <c r="X395" s="5">
        <v>0</v>
      </c>
      <c r="Y395" s="5">
        <v>160</v>
      </c>
      <c r="Z395" s="5">
        <v>0</v>
      </c>
      <c r="AA395" s="5">
        <v>0</v>
      </c>
      <c r="AB395" s="5">
        <v>0</v>
      </c>
      <c r="AC395" s="5">
        <v>0</v>
      </c>
      <c r="AD395" s="5">
        <f>VLOOKUP(A395,'[17]INFORME MARZO MED 2022'!$A$5:$H$539,8,0)</f>
        <v>0</v>
      </c>
      <c r="AE395" s="7"/>
      <c r="AF395" s="7"/>
      <c r="AG395" s="7"/>
      <c r="AH395" s="7"/>
      <c r="AI395" s="7"/>
      <c r="AJ395" s="7"/>
      <c r="AK395" s="7"/>
      <c r="AL395" s="7"/>
      <c r="AM395" s="7"/>
    </row>
    <row r="396" spans="1:39" ht="24.95" customHeight="1" x14ac:dyDescent="0.25">
      <c r="A396" s="3">
        <v>102094001</v>
      </c>
      <c r="B396" s="4" t="s">
        <v>418</v>
      </c>
      <c r="C396" s="3" t="s">
        <v>31</v>
      </c>
      <c r="D396" s="5">
        <v>0</v>
      </c>
      <c r="E396" s="5">
        <v>0</v>
      </c>
      <c r="F396" s="5">
        <v>0</v>
      </c>
      <c r="G396" s="5">
        <v>382</v>
      </c>
      <c r="H396" s="3">
        <v>382</v>
      </c>
      <c r="I396" s="5">
        <v>0</v>
      </c>
      <c r="J396" s="5">
        <v>0</v>
      </c>
      <c r="K396" s="6">
        <v>900</v>
      </c>
      <c r="L396" s="6">
        <v>1960</v>
      </c>
      <c r="M396" s="6">
        <v>1620</v>
      </c>
      <c r="N396" s="6">
        <v>1440</v>
      </c>
      <c r="O396" s="6">
        <v>300</v>
      </c>
      <c r="P396" s="5">
        <v>0</v>
      </c>
      <c r="Q396" s="5">
        <v>0</v>
      </c>
      <c r="R396" s="5">
        <v>0</v>
      </c>
      <c r="S396" s="5">
        <v>0</v>
      </c>
      <c r="T396" s="5">
        <v>0</v>
      </c>
      <c r="U396" s="5">
        <v>0</v>
      </c>
      <c r="V396" s="5">
        <v>0</v>
      </c>
      <c r="W396" s="5">
        <v>0</v>
      </c>
      <c r="X396" s="5">
        <v>0</v>
      </c>
      <c r="Y396" s="5">
        <v>0</v>
      </c>
      <c r="Z396" s="5">
        <v>0</v>
      </c>
      <c r="AA396" s="5">
        <v>0</v>
      </c>
      <c r="AB396" s="5">
        <v>0</v>
      </c>
      <c r="AC396" s="5">
        <v>0</v>
      </c>
      <c r="AD396" s="5">
        <f>VLOOKUP(A396,'[17]INFORME MARZO MED 2022'!$A$5:$H$539,8,0)</f>
        <v>0</v>
      </c>
      <c r="AE396" s="7"/>
      <c r="AF396" s="7"/>
      <c r="AG396" s="7"/>
      <c r="AH396" s="7"/>
      <c r="AI396" s="7"/>
      <c r="AJ396" s="7"/>
      <c r="AK396" s="7"/>
      <c r="AL396" s="7"/>
      <c r="AM396" s="7"/>
    </row>
    <row r="397" spans="1:39" ht="24.95" customHeight="1" x14ac:dyDescent="0.25">
      <c r="A397" s="3">
        <v>102094101</v>
      </c>
      <c r="B397" s="4" t="s">
        <v>419</v>
      </c>
      <c r="C397" s="3" t="s">
        <v>25</v>
      </c>
      <c r="D397" s="5">
        <v>0</v>
      </c>
      <c r="E397" s="5">
        <v>0</v>
      </c>
      <c r="F397" s="5">
        <v>290</v>
      </c>
      <c r="G397" s="5">
        <v>0</v>
      </c>
      <c r="H397" s="3">
        <v>0</v>
      </c>
      <c r="I397" s="5">
        <v>0</v>
      </c>
      <c r="J397" s="5">
        <v>4920</v>
      </c>
      <c r="K397" s="6">
        <v>4160</v>
      </c>
      <c r="L397" s="6">
        <v>6710</v>
      </c>
      <c r="M397" s="6">
        <v>3510</v>
      </c>
      <c r="N397" s="6">
        <v>3970</v>
      </c>
      <c r="O397" s="6">
        <v>850</v>
      </c>
      <c r="P397" s="5">
        <v>560</v>
      </c>
      <c r="Q397" s="5">
        <v>560</v>
      </c>
      <c r="R397" s="5">
        <v>640</v>
      </c>
      <c r="S397" s="5">
        <v>10600</v>
      </c>
      <c r="T397" s="5">
        <v>5910</v>
      </c>
      <c r="U397" s="5">
        <v>15060</v>
      </c>
      <c r="V397" s="5">
        <v>14760</v>
      </c>
      <c r="W397" s="5">
        <v>18900</v>
      </c>
      <c r="X397" s="5">
        <v>13710</v>
      </c>
      <c r="Y397" s="5">
        <v>13580</v>
      </c>
      <c r="Z397" s="5">
        <v>12909</v>
      </c>
      <c r="AA397" s="5">
        <v>12599</v>
      </c>
      <c r="AB397" s="5">
        <v>12589</v>
      </c>
      <c r="AC397" s="5">
        <v>7516</v>
      </c>
      <c r="AD397" s="5">
        <f>VLOOKUP(A397,'[17]INFORME MARZO MED 2022'!$A$5:$H$539,8,0)</f>
        <v>22176</v>
      </c>
      <c r="AE397" s="7"/>
      <c r="AF397" s="7"/>
      <c r="AG397" s="7"/>
      <c r="AH397" s="7"/>
      <c r="AI397" s="7"/>
      <c r="AJ397" s="7"/>
      <c r="AK397" s="7"/>
      <c r="AL397" s="7"/>
      <c r="AM397" s="7"/>
    </row>
    <row r="398" spans="1:39" ht="24.95" customHeight="1" x14ac:dyDescent="0.25">
      <c r="A398" s="3">
        <v>102094201</v>
      </c>
      <c r="B398" s="4" t="s">
        <v>420</v>
      </c>
      <c r="C398" s="3" t="s">
        <v>25</v>
      </c>
      <c r="D398" s="5">
        <v>405</v>
      </c>
      <c r="E398" s="5">
        <v>85</v>
      </c>
      <c r="F398" s="5">
        <v>570</v>
      </c>
      <c r="G398" s="5">
        <v>390</v>
      </c>
      <c r="H398" s="3">
        <v>340</v>
      </c>
      <c r="I398" s="5">
        <v>490</v>
      </c>
      <c r="J398" s="5">
        <v>165</v>
      </c>
      <c r="K398" s="6">
        <v>30</v>
      </c>
      <c r="L398" s="6">
        <v>0</v>
      </c>
      <c r="M398" s="6">
        <v>4680</v>
      </c>
      <c r="N398" s="6">
        <v>8160</v>
      </c>
      <c r="O398" s="6">
        <v>1740</v>
      </c>
      <c r="P398" s="5">
        <v>1650</v>
      </c>
      <c r="Q398" s="5">
        <v>1120</v>
      </c>
      <c r="R398" s="5">
        <v>1460</v>
      </c>
      <c r="S398" s="5">
        <v>2245</v>
      </c>
      <c r="T398" s="5">
        <v>1150</v>
      </c>
      <c r="U398" s="5">
        <v>725</v>
      </c>
      <c r="V398" s="5">
        <v>495</v>
      </c>
      <c r="W398" s="5">
        <v>500</v>
      </c>
      <c r="X398" s="5">
        <v>375</v>
      </c>
      <c r="Y398" s="5">
        <v>315</v>
      </c>
      <c r="Z398" s="5">
        <v>155</v>
      </c>
      <c r="AA398" s="5">
        <v>75</v>
      </c>
      <c r="AB398" s="5">
        <v>2475</v>
      </c>
      <c r="AC398" s="5">
        <v>1850</v>
      </c>
      <c r="AD398" s="5">
        <f>VLOOKUP(A398,'[17]INFORME MARZO MED 2022'!$A$5:$H$539,8,0)</f>
        <v>1994</v>
      </c>
      <c r="AE398" s="7"/>
      <c r="AF398" s="7"/>
      <c r="AG398" s="7"/>
      <c r="AH398" s="7"/>
      <c r="AI398" s="7"/>
      <c r="AJ398" s="7"/>
      <c r="AK398" s="7"/>
      <c r="AL398" s="7"/>
      <c r="AM398" s="7"/>
    </row>
    <row r="399" spans="1:39" ht="24.95" customHeight="1" x14ac:dyDescent="0.25">
      <c r="A399" s="3">
        <v>102094501</v>
      </c>
      <c r="B399" s="4" t="s">
        <v>421</v>
      </c>
      <c r="C399" s="3" t="s">
        <v>31</v>
      </c>
      <c r="D399" s="5">
        <v>0</v>
      </c>
      <c r="E399" s="5">
        <v>0</v>
      </c>
      <c r="F399" s="5">
        <v>0</v>
      </c>
      <c r="G399" s="5">
        <v>600</v>
      </c>
      <c r="H399" s="3">
        <v>550</v>
      </c>
      <c r="I399" s="5">
        <v>30</v>
      </c>
      <c r="J399" s="5">
        <v>210</v>
      </c>
      <c r="K399" s="6">
        <v>140289</v>
      </c>
      <c r="L399" s="6">
        <v>290303</v>
      </c>
      <c r="M399" s="6">
        <v>182759</v>
      </c>
      <c r="N399" s="6">
        <v>414392</v>
      </c>
      <c r="O399" s="6">
        <v>101598</v>
      </c>
      <c r="P399" s="5">
        <v>1644</v>
      </c>
      <c r="Q399" s="5">
        <v>0</v>
      </c>
      <c r="R399" s="5">
        <v>0</v>
      </c>
      <c r="S399" s="5">
        <v>0</v>
      </c>
      <c r="T399" s="5">
        <v>0</v>
      </c>
      <c r="U399" s="5">
        <v>630</v>
      </c>
      <c r="V399" s="5">
        <v>630</v>
      </c>
      <c r="W399" s="5">
        <v>840</v>
      </c>
      <c r="X399" s="5">
        <v>630</v>
      </c>
      <c r="Y399" s="5">
        <v>4830</v>
      </c>
      <c r="Z399" s="5">
        <v>6930</v>
      </c>
      <c r="AA399" s="5">
        <v>6930</v>
      </c>
      <c r="AB399" s="5">
        <v>6930</v>
      </c>
      <c r="AC399" s="5">
        <v>4620</v>
      </c>
      <c r="AD399" s="5">
        <f>VLOOKUP(A399,'[17]INFORME MARZO MED 2022'!$A$5:$H$539,8,0)</f>
        <v>3522</v>
      </c>
      <c r="AE399" s="7"/>
      <c r="AF399" s="7"/>
      <c r="AG399" s="7"/>
      <c r="AH399" s="7"/>
      <c r="AI399" s="7"/>
      <c r="AJ399" s="7"/>
      <c r="AK399" s="7"/>
      <c r="AL399" s="7"/>
      <c r="AM399" s="7"/>
    </row>
    <row r="400" spans="1:39" ht="24.95" customHeight="1" x14ac:dyDescent="0.25">
      <c r="A400" s="3">
        <v>102094601</v>
      </c>
      <c r="B400" s="4" t="s">
        <v>422</v>
      </c>
      <c r="C400" s="3" t="s">
        <v>25</v>
      </c>
      <c r="D400" s="5">
        <v>3054</v>
      </c>
      <c r="E400" s="5">
        <v>0</v>
      </c>
      <c r="F400" s="5">
        <v>14250</v>
      </c>
      <c r="G400" s="5">
        <v>438</v>
      </c>
      <c r="H400" s="3">
        <v>60</v>
      </c>
      <c r="I400" s="5">
        <v>35656</v>
      </c>
      <c r="J400" s="5">
        <v>54980</v>
      </c>
      <c r="K400" s="6">
        <v>136564</v>
      </c>
      <c r="L400" s="6">
        <v>357387</v>
      </c>
      <c r="M400" s="6">
        <v>283137</v>
      </c>
      <c r="N400" s="6">
        <v>346128</v>
      </c>
      <c r="O400" s="6">
        <v>79932</v>
      </c>
      <c r="P400" s="5">
        <v>200636</v>
      </c>
      <c r="Q400" s="5">
        <v>165123</v>
      </c>
      <c r="R400" s="5">
        <v>241665</v>
      </c>
      <c r="S400" s="5">
        <v>287126</v>
      </c>
      <c r="T400" s="5">
        <v>118672</v>
      </c>
      <c r="U400" s="5">
        <v>166344</v>
      </c>
      <c r="V400" s="5">
        <v>161690</v>
      </c>
      <c r="W400" s="5">
        <v>182943</v>
      </c>
      <c r="X400" s="5">
        <v>109823</v>
      </c>
      <c r="Y400" s="5">
        <v>92389</v>
      </c>
      <c r="Z400" s="5">
        <v>0</v>
      </c>
      <c r="AA400" s="5">
        <v>0</v>
      </c>
      <c r="AB400" s="5">
        <v>38370</v>
      </c>
      <c r="AC400" s="5">
        <v>47860</v>
      </c>
      <c r="AD400" s="5">
        <f>VLOOKUP(A400,'[17]INFORME MARZO MED 2022'!$A$5:$H$539,8,0)</f>
        <v>27908</v>
      </c>
      <c r="AE400" s="7"/>
      <c r="AF400" s="7"/>
      <c r="AG400" s="7"/>
      <c r="AH400" s="7"/>
      <c r="AI400" s="7"/>
      <c r="AJ400" s="7"/>
      <c r="AK400" s="7"/>
      <c r="AL400" s="7"/>
      <c r="AM400" s="7"/>
    </row>
    <row r="401" spans="1:39" ht="24.95" customHeight="1" x14ac:dyDescent="0.25">
      <c r="A401" s="3">
        <v>102094701</v>
      </c>
      <c r="B401" s="4" t="s">
        <v>423</v>
      </c>
      <c r="C401" s="3" t="s">
        <v>25</v>
      </c>
      <c r="D401" s="5">
        <v>19278</v>
      </c>
      <c r="E401" s="5">
        <v>59958</v>
      </c>
      <c r="F401" s="5">
        <v>37232</v>
      </c>
      <c r="G401" s="5">
        <v>18000</v>
      </c>
      <c r="H401" s="3">
        <v>17500</v>
      </c>
      <c r="I401" s="5">
        <v>26612</v>
      </c>
      <c r="J401" s="5">
        <v>5640</v>
      </c>
      <c r="K401" s="6">
        <v>63</v>
      </c>
      <c r="L401" s="6">
        <v>1426</v>
      </c>
      <c r="M401" s="6">
        <v>1645</v>
      </c>
      <c r="N401" s="6">
        <v>1290</v>
      </c>
      <c r="O401" s="6">
        <v>285</v>
      </c>
      <c r="P401" s="5">
        <v>150744</v>
      </c>
      <c r="Q401" s="5">
        <v>97106</v>
      </c>
      <c r="R401" s="5">
        <v>110380</v>
      </c>
      <c r="S401" s="5">
        <v>107496</v>
      </c>
      <c r="T401" s="5">
        <v>36840</v>
      </c>
      <c r="U401" s="5">
        <v>24600</v>
      </c>
      <c r="V401" s="5">
        <v>12900</v>
      </c>
      <c r="W401" s="5">
        <v>3360</v>
      </c>
      <c r="X401" s="5">
        <v>7320</v>
      </c>
      <c r="Y401" s="5">
        <v>9720</v>
      </c>
      <c r="Z401" s="5">
        <v>0</v>
      </c>
      <c r="AA401" s="5">
        <v>0</v>
      </c>
      <c r="AB401" s="5">
        <v>134844</v>
      </c>
      <c r="AC401" s="5">
        <v>68844</v>
      </c>
      <c r="AD401" s="5">
        <f>VLOOKUP(A401,'[17]INFORME MARZO MED 2022'!$A$5:$H$539,8,0)</f>
        <v>56880</v>
      </c>
      <c r="AE401" s="7"/>
      <c r="AF401" s="7"/>
      <c r="AG401" s="7"/>
      <c r="AH401" s="7"/>
      <c r="AI401" s="7"/>
      <c r="AJ401" s="7"/>
      <c r="AK401" s="7"/>
      <c r="AL401" s="7"/>
      <c r="AM401" s="7"/>
    </row>
    <row r="402" spans="1:39" ht="24.95" customHeight="1" x14ac:dyDescent="0.25">
      <c r="A402" s="3">
        <v>102095001</v>
      </c>
      <c r="B402" s="4" t="s">
        <v>424</v>
      </c>
      <c r="C402" s="3" t="s">
        <v>25</v>
      </c>
      <c r="D402" s="5">
        <v>400</v>
      </c>
      <c r="E402" s="5">
        <v>275</v>
      </c>
      <c r="F402" s="5">
        <v>25</v>
      </c>
      <c r="G402" s="5">
        <v>37232</v>
      </c>
      <c r="H402" s="3">
        <v>32504</v>
      </c>
      <c r="I402" s="5">
        <v>288</v>
      </c>
      <c r="J402" s="5">
        <v>540</v>
      </c>
      <c r="K402" s="6">
        <v>3395</v>
      </c>
      <c r="L402" s="6">
        <v>9023</v>
      </c>
      <c r="M402" s="6">
        <v>6710</v>
      </c>
      <c r="N402" s="6">
        <v>7473</v>
      </c>
      <c r="O402" s="6">
        <v>1725</v>
      </c>
      <c r="P402" s="5">
        <v>310</v>
      </c>
      <c r="Q402" s="5">
        <v>310</v>
      </c>
      <c r="R402" s="5">
        <v>290</v>
      </c>
      <c r="S402" s="5">
        <v>266</v>
      </c>
      <c r="T402" s="5">
        <v>140</v>
      </c>
      <c r="U402" s="5">
        <v>1720</v>
      </c>
      <c r="V402" s="5">
        <v>1620</v>
      </c>
      <c r="W402" s="5">
        <v>400</v>
      </c>
      <c r="X402" s="5">
        <v>160</v>
      </c>
      <c r="Y402" s="5">
        <v>144</v>
      </c>
      <c r="Z402" s="5">
        <v>284</v>
      </c>
      <c r="AA402" s="5">
        <v>65</v>
      </c>
      <c r="AB402" s="5">
        <v>0</v>
      </c>
      <c r="AC402" s="5">
        <v>101</v>
      </c>
      <c r="AD402" s="5">
        <f>VLOOKUP(A402,'[17]INFORME MARZO MED 2022'!$A$5:$H$539,8,0)</f>
        <v>237</v>
      </c>
      <c r="AE402" s="7"/>
      <c r="AF402" s="7"/>
      <c r="AG402" s="7"/>
      <c r="AH402" s="7"/>
      <c r="AI402" s="7"/>
      <c r="AJ402" s="7"/>
      <c r="AK402" s="7"/>
      <c r="AL402" s="7"/>
      <c r="AM402" s="7"/>
    </row>
    <row r="403" spans="1:39" ht="24.95" customHeight="1" x14ac:dyDescent="0.25">
      <c r="A403" s="3">
        <v>102095101</v>
      </c>
      <c r="B403" s="4" t="s">
        <v>425</v>
      </c>
      <c r="C403" s="3" t="s">
        <v>25</v>
      </c>
      <c r="D403" s="5">
        <v>1275</v>
      </c>
      <c r="E403" s="5">
        <v>988</v>
      </c>
      <c r="F403" s="5">
        <v>2393</v>
      </c>
      <c r="G403" s="5">
        <v>25</v>
      </c>
      <c r="H403" s="3">
        <v>20</v>
      </c>
      <c r="I403" s="5">
        <v>1591</v>
      </c>
      <c r="J403" s="5">
        <v>0</v>
      </c>
      <c r="K403" s="6">
        <v>740</v>
      </c>
      <c r="L403" s="6">
        <v>1110</v>
      </c>
      <c r="M403" s="6">
        <v>575</v>
      </c>
      <c r="N403" s="6">
        <v>940</v>
      </c>
      <c r="O403" s="6">
        <v>235</v>
      </c>
      <c r="P403" s="5">
        <v>2390</v>
      </c>
      <c r="Q403" s="5">
        <v>980</v>
      </c>
      <c r="R403" s="5">
        <v>868</v>
      </c>
      <c r="S403" s="5">
        <v>160</v>
      </c>
      <c r="T403" s="5">
        <v>0</v>
      </c>
      <c r="U403" s="5">
        <v>0</v>
      </c>
      <c r="V403" s="5">
        <v>0</v>
      </c>
      <c r="W403" s="5">
        <v>0</v>
      </c>
      <c r="X403" s="5">
        <v>0</v>
      </c>
      <c r="Y403" s="5">
        <v>0</v>
      </c>
      <c r="Z403" s="5">
        <v>852</v>
      </c>
      <c r="AA403" s="5">
        <v>10962</v>
      </c>
      <c r="AB403" s="5">
        <v>9603</v>
      </c>
      <c r="AC403" s="5">
        <v>4977</v>
      </c>
      <c r="AD403" s="5">
        <f>VLOOKUP(A403,'[17]INFORME MARZO MED 2022'!$A$5:$H$539,8,0)</f>
        <v>4677</v>
      </c>
      <c r="AE403" s="7"/>
      <c r="AF403" s="7"/>
      <c r="AG403" s="7"/>
      <c r="AH403" s="7"/>
      <c r="AI403" s="7"/>
      <c r="AJ403" s="7"/>
      <c r="AK403" s="7"/>
      <c r="AL403" s="7"/>
      <c r="AM403" s="7"/>
    </row>
    <row r="404" spans="1:39" ht="24.95" customHeight="1" x14ac:dyDescent="0.25">
      <c r="A404" s="3">
        <v>102095201</v>
      </c>
      <c r="B404" s="4" t="s">
        <v>426</v>
      </c>
      <c r="C404" s="3" t="s">
        <v>25</v>
      </c>
      <c r="D404" s="5">
        <v>0</v>
      </c>
      <c r="E404" s="5">
        <v>275</v>
      </c>
      <c r="F404" s="5">
        <v>270</v>
      </c>
      <c r="G404" s="5">
        <v>2512</v>
      </c>
      <c r="H404" s="3">
        <v>2989</v>
      </c>
      <c r="I404" s="5">
        <v>255</v>
      </c>
      <c r="J404" s="5">
        <v>130</v>
      </c>
      <c r="K404" s="6">
        <v>31350</v>
      </c>
      <c r="L404" s="6">
        <v>88009</v>
      </c>
      <c r="M404" s="6">
        <v>79194</v>
      </c>
      <c r="N404" s="6">
        <v>120432</v>
      </c>
      <c r="O404" s="6">
        <v>28290</v>
      </c>
      <c r="P404" s="5">
        <v>440</v>
      </c>
      <c r="Q404" s="5">
        <v>410</v>
      </c>
      <c r="R404" s="5">
        <v>595</v>
      </c>
      <c r="S404" s="5">
        <v>600</v>
      </c>
      <c r="T404" s="5">
        <v>300</v>
      </c>
      <c r="U404" s="5">
        <v>400</v>
      </c>
      <c r="V404" s="5">
        <v>390</v>
      </c>
      <c r="W404" s="5">
        <v>515</v>
      </c>
      <c r="X404" s="5">
        <v>355</v>
      </c>
      <c r="Y404" s="5">
        <v>330</v>
      </c>
      <c r="Z404" s="5">
        <v>305</v>
      </c>
      <c r="AA404" s="5">
        <v>270</v>
      </c>
      <c r="AB404" s="5">
        <v>270</v>
      </c>
      <c r="AC404" s="5">
        <v>180</v>
      </c>
      <c r="AD404" s="5">
        <f>VLOOKUP(A404,'[17]INFORME MARZO MED 2022'!$A$5:$H$539,8,0)</f>
        <v>180</v>
      </c>
      <c r="AE404" s="7"/>
      <c r="AF404" s="7"/>
      <c r="AG404" s="7"/>
      <c r="AH404" s="7"/>
      <c r="AI404" s="7"/>
      <c r="AJ404" s="7"/>
      <c r="AK404" s="7"/>
      <c r="AL404" s="7"/>
      <c r="AM404" s="7"/>
    </row>
    <row r="405" spans="1:39" ht="24.95" customHeight="1" x14ac:dyDescent="0.25">
      <c r="A405" s="3">
        <v>102095301</v>
      </c>
      <c r="B405" s="4" t="s">
        <v>427</v>
      </c>
      <c r="C405" s="3" t="s">
        <v>25</v>
      </c>
      <c r="D405" s="5">
        <v>0</v>
      </c>
      <c r="E405" s="5">
        <v>0</v>
      </c>
      <c r="F405" s="5">
        <v>0</v>
      </c>
      <c r="G405" s="5">
        <v>270</v>
      </c>
      <c r="H405" s="3">
        <v>270</v>
      </c>
      <c r="I405" s="5">
        <v>8616</v>
      </c>
      <c r="J405" s="5">
        <v>11731</v>
      </c>
      <c r="K405" s="6">
        <v>609</v>
      </c>
      <c r="L405" s="6">
        <v>639</v>
      </c>
      <c r="M405" s="6">
        <v>214</v>
      </c>
      <c r="N405" s="6">
        <v>40</v>
      </c>
      <c r="O405" s="6">
        <v>0</v>
      </c>
      <c r="P405" s="5">
        <v>51828</v>
      </c>
      <c r="Q405" s="5">
        <v>39860</v>
      </c>
      <c r="R405" s="5">
        <v>44496</v>
      </c>
      <c r="S405" s="5">
        <v>82620</v>
      </c>
      <c r="T405" s="5">
        <v>38958</v>
      </c>
      <c r="U405" s="5">
        <v>43409</v>
      </c>
      <c r="V405" s="5">
        <v>35409</v>
      </c>
      <c r="W405" s="5">
        <v>30620</v>
      </c>
      <c r="X405" s="5">
        <v>19129</v>
      </c>
      <c r="Y405" s="5">
        <v>7208</v>
      </c>
      <c r="Z405" s="5">
        <v>4863</v>
      </c>
      <c r="AA405" s="5">
        <v>13418</v>
      </c>
      <c r="AB405" s="5">
        <v>8234</v>
      </c>
      <c r="AC405" s="5">
        <v>0</v>
      </c>
      <c r="AD405" s="5">
        <f>VLOOKUP(A405,'[17]INFORME MARZO MED 2022'!$A$5:$H$539,8,0)</f>
        <v>6096</v>
      </c>
      <c r="AE405" s="7"/>
      <c r="AF405" s="7"/>
      <c r="AG405" s="7"/>
      <c r="AH405" s="7"/>
      <c r="AI405" s="7"/>
      <c r="AJ405" s="7"/>
      <c r="AK405" s="7"/>
      <c r="AL405" s="7"/>
      <c r="AM405" s="7"/>
    </row>
    <row r="406" spans="1:39" ht="24.95" customHeight="1" x14ac:dyDescent="0.25">
      <c r="A406" s="3">
        <v>102095501</v>
      </c>
      <c r="B406" s="4" t="s">
        <v>428</v>
      </c>
      <c r="C406" s="3" t="s">
        <v>31</v>
      </c>
      <c r="D406" s="5">
        <v>981</v>
      </c>
      <c r="E406" s="5">
        <v>753</v>
      </c>
      <c r="F406" s="5">
        <v>617</v>
      </c>
      <c r="G406" s="5">
        <v>0</v>
      </c>
      <c r="H406" s="3">
        <v>0</v>
      </c>
      <c r="I406" s="5">
        <v>247</v>
      </c>
      <c r="J406" s="5">
        <v>0</v>
      </c>
      <c r="K406" s="6">
        <v>11584</v>
      </c>
      <c r="L406" s="6">
        <v>10820</v>
      </c>
      <c r="M406" s="6">
        <v>1664</v>
      </c>
      <c r="N406" s="6">
        <v>5640</v>
      </c>
      <c r="O406" s="6">
        <v>986</v>
      </c>
      <c r="P406" s="5">
        <v>0</v>
      </c>
      <c r="Q406" s="5">
        <v>0</v>
      </c>
      <c r="R406" s="5">
        <v>0</v>
      </c>
      <c r="S406" s="5">
        <v>0</v>
      </c>
      <c r="T406" s="5">
        <v>0</v>
      </c>
      <c r="U406" s="5">
        <v>0</v>
      </c>
      <c r="V406" s="5">
        <v>0</v>
      </c>
      <c r="W406" s="5">
        <v>0</v>
      </c>
      <c r="X406" s="5">
        <v>0</v>
      </c>
      <c r="Y406" s="5">
        <v>0</v>
      </c>
      <c r="Z406" s="5">
        <v>0</v>
      </c>
      <c r="AA406" s="5">
        <v>0</v>
      </c>
      <c r="AB406" s="5">
        <v>0</v>
      </c>
      <c r="AC406" s="5">
        <v>0</v>
      </c>
      <c r="AD406" s="5">
        <f>VLOOKUP(A406,'[17]INFORME MARZO MED 2022'!$A$5:$H$539,8,0)</f>
        <v>0</v>
      </c>
      <c r="AE406" s="7"/>
      <c r="AF406" s="7"/>
      <c r="AG406" s="7"/>
      <c r="AH406" s="7"/>
      <c r="AI406" s="7"/>
      <c r="AJ406" s="7"/>
      <c r="AK406" s="7"/>
      <c r="AL406" s="7"/>
      <c r="AM406" s="7"/>
    </row>
    <row r="407" spans="1:39" ht="36" x14ac:dyDescent="0.25">
      <c r="A407" s="3">
        <v>102095601</v>
      </c>
      <c r="B407" s="4" t="s">
        <v>429</v>
      </c>
      <c r="C407" s="3" t="s">
        <v>25</v>
      </c>
      <c r="D407" s="5">
        <v>5294</v>
      </c>
      <c r="E407" s="5">
        <v>5223</v>
      </c>
      <c r="F407" s="5">
        <v>5087</v>
      </c>
      <c r="G407" s="5">
        <v>617</v>
      </c>
      <c r="H407" s="3">
        <v>602</v>
      </c>
      <c r="I407" s="5">
        <v>4346</v>
      </c>
      <c r="J407" s="5">
        <v>521</v>
      </c>
      <c r="K407" s="6">
        <v>1488</v>
      </c>
      <c r="L407" s="6">
        <v>2357</v>
      </c>
      <c r="M407" s="6">
        <v>1369</v>
      </c>
      <c r="N407" s="6">
        <v>1727</v>
      </c>
      <c r="O407" s="6">
        <v>443</v>
      </c>
      <c r="P407" s="5">
        <v>1248</v>
      </c>
      <c r="Q407" s="5">
        <v>2685</v>
      </c>
      <c r="R407" s="5">
        <v>4699.2</v>
      </c>
      <c r="S407" s="5">
        <v>5940.4</v>
      </c>
      <c r="T407" s="5">
        <v>2354.1999999999998</v>
      </c>
      <c r="U407" s="5">
        <v>3266</v>
      </c>
      <c r="V407" s="5">
        <v>2023</v>
      </c>
      <c r="W407" s="5">
        <v>2528</v>
      </c>
      <c r="X407" s="5">
        <v>554</v>
      </c>
      <c r="Y407" s="5">
        <v>208</v>
      </c>
      <c r="Z407" s="5">
        <v>1545</v>
      </c>
      <c r="AA407" s="5">
        <v>5815</v>
      </c>
      <c r="AB407" s="5">
        <v>2261</v>
      </c>
      <c r="AC407" s="5">
        <v>0</v>
      </c>
      <c r="AD407" s="5">
        <f>VLOOKUP(A407,'[17]INFORME MARZO MED 2022'!$A$5:$H$539,8,0)</f>
        <v>4745</v>
      </c>
      <c r="AE407" s="7"/>
      <c r="AF407" s="7"/>
      <c r="AG407" s="7"/>
      <c r="AH407" s="7"/>
      <c r="AI407" s="7"/>
      <c r="AJ407" s="7"/>
      <c r="AK407" s="7"/>
      <c r="AL407" s="7"/>
      <c r="AM407" s="7"/>
    </row>
    <row r="408" spans="1:39" ht="24.95" customHeight="1" x14ac:dyDescent="0.25">
      <c r="A408" s="3">
        <v>102095701</v>
      </c>
      <c r="B408" s="4" t="s">
        <v>430</v>
      </c>
      <c r="C408" s="3" t="s">
        <v>25</v>
      </c>
      <c r="D408" s="5">
        <v>919</v>
      </c>
      <c r="E408" s="5">
        <v>919</v>
      </c>
      <c r="F408" s="5">
        <v>869</v>
      </c>
      <c r="G408" s="5">
        <v>5087</v>
      </c>
      <c r="H408" s="3">
        <v>4745</v>
      </c>
      <c r="I408" s="5">
        <v>794</v>
      </c>
      <c r="J408" s="5">
        <v>241</v>
      </c>
      <c r="K408" s="6">
        <v>57800</v>
      </c>
      <c r="L408" s="6">
        <v>89494</v>
      </c>
      <c r="M408" s="6">
        <v>44628</v>
      </c>
      <c r="N408" s="6">
        <v>52342</v>
      </c>
      <c r="O408" s="6">
        <v>12118</v>
      </c>
      <c r="P408" s="5">
        <v>786</v>
      </c>
      <c r="Q408" s="5">
        <v>786</v>
      </c>
      <c r="R408" s="5">
        <v>1059</v>
      </c>
      <c r="S408" s="5">
        <v>1314</v>
      </c>
      <c r="T408" s="5">
        <v>530</v>
      </c>
      <c r="U408" s="5">
        <v>723</v>
      </c>
      <c r="V408" s="5">
        <v>787</v>
      </c>
      <c r="W408" s="5">
        <v>1992</v>
      </c>
      <c r="X408" s="5">
        <v>1185</v>
      </c>
      <c r="Y408" s="5">
        <v>610</v>
      </c>
      <c r="Z408" s="5">
        <v>0</v>
      </c>
      <c r="AA408" s="5">
        <v>212</v>
      </c>
      <c r="AB408" s="5">
        <v>318</v>
      </c>
      <c r="AC408" s="5">
        <v>0</v>
      </c>
      <c r="AD408" s="5">
        <f>VLOOKUP(A408,'[17]INFORME MARZO MED 2022'!$A$5:$H$539,8,0)</f>
        <v>0</v>
      </c>
      <c r="AE408" s="7"/>
      <c r="AF408" s="7"/>
      <c r="AG408" s="7"/>
      <c r="AH408" s="7"/>
      <c r="AI408" s="7"/>
      <c r="AJ408" s="7"/>
      <c r="AK408" s="7"/>
      <c r="AL408" s="7"/>
      <c r="AM408" s="7"/>
    </row>
    <row r="409" spans="1:39" ht="24.95" customHeight="1" x14ac:dyDescent="0.25">
      <c r="A409" s="3">
        <v>102096001</v>
      </c>
      <c r="B409" s="4" t="s">
        <v>431</v>
      </c>
      <c r="C409" s="3" t="s">
        <v>25</v>
      </c>
      <c r="D409" s="5">
        <v>1760</v>
      </c>
      <c r="E409" s="5">
        <v>0</v>
      </c>
      <c r="F409" s="5">
        <v>3364</v>
      </c>
      <c r="G409" s="5">
        <v>869</v>
      </c>
      <c r="H409" s="3">
        <v>844</v>
      </c>
      <c r="I409" s="5">
        <v>2670</v>
      </c>
      <c r="J409" s="5">
        <v>0</v>
      </c>
      <c r="K409" s="6">
        <v>484</v>
      </c>
      <c r="L409" s="6">
        <v>548</v>
      </c>
      <c r="M409" s="6">
        <v>312</v>
      </c>
      <c r="N409" s="6">
        <v>272</v>
      </c>
      <c r="O409" s="6">
        <v>0</v>
      </c>
      <c r="P409" s="5">
        <v>22084</v>
      </c>
      <c r="Q409" s="5">
        <v>19878</v>
      </c>
      <c r="R409" s="5">
        <v>21250</v>
      </c>
      <c r="S409" s="5">
        <v>11440</v>
      </c>
      <c r="T409" s="5">
        <v>480</v>
      </c>
      <c r="U409" s="5">
        <v>0</v>
      </c>
      <c r="V409" s="5">
        <v>0</v>
      </c>
      <c r="W409" s="5">
        <v>0</v>
      </c>
      <c r="X409" s="5">
        <v>0</v>
      </c>
      <c r="Y409" s="5">
        <v>0</v>
      </c>
      <c r="Z409" s="5">
        <v>42168</v>
      </c>
      <c r="AA409" s="5">
        <v>53018</v>
      </c>
      <c r="AB409" s="5">
        <v>40392</v>
      </c>
      <c r="AC409" s="5">
        <v>6501</v>
      </c>
      <c r="AD409" s="5">
        <f>VLOOKUP(A409,'[17]INFORME MARZO MED 2022'!$A$5:$H$539,8,0)</f>
        <v>13199</v>
      </c>
      <c r="AE409" s="7"/>
      <c r="AF409" s="7"/>
      <c r="AG409" s="7"/>
      <c r="AH409" s="7"/>
      <c r="AI409" s="7"/>
      <c r="AJ409" s="7"/>
      <c r="AK409" s="7"/>
      <c r="AL409" s="7"/>
      <c r="AM409" s="7"/>
    </row>
    <row r="410" spans="1:39" ht="24.95" customHeight="1" x14ac:dyDescent="0.25">
      <c r="A410" s="3">
        <v>102096101</v>
      </c>
      <c r="B410" s="4" t="s">
        <v>432</v>
      </c>
      <c r="C410" s="3" t="s">
        <v>25</v>
      </c>
      <c r="D410" s="5">
        <v>96</v>
      </c>
      <c r="E410" s="5">
        <v>66</v>
      </c>
      <c r="F410" s="5">
        <v>0</v>
      </c>
      <c r="G410" s="5">
        <v>4034</v>
      </c>
      <c r="H410" s="3">
        <v>2910</v>
      </c>
      <c r="I410" s="5">
        <v>420</v>
      </c>
      <c r="J410" s="5">
        <v>932</v>
      </c>
      <c r="K410" s="6">
        <v>2628</v>
      </c>
      <c r="L410" s="6">
        <v>4380</v>
      </c>
      <c r="M410" s="6">
        <v>2628</v>
      </c>
      <c r="N410" s="6">
        <v>3072</v>
      </c>
      <c r="O410" s="6">
        <v>660</v>
      </c>
      <c r="P410" s="5">
        <v>0</v>
      </c>
      <c r="Q410" s="5">
        <v>0</v>
      </c>
      <c r="R410" s="5">
        <v>1374</v>
      </c>
      <c r="S410" s="5">
        <v>3290</v>
      </c>
      <c r="T410" s="5">
        <v>2044</v>
      </c>
      <c r="U410" s="5">
        <v>3066</v>
      </c>
      <c r="V410" s="5">
        <v>2886</v>
      </c>
      <c r="W410" s="5">
        <v>3080</v>
      </c>
      <c r="X410" s="5">
        <v>1824</v>
      </c>
      <c r="Y410" s="5">
        <v>1553</v>
      </c>
      <c r="Z410" s="5">
        <v>1795</v>
      </c>
      <c r="AA410" s="5">
        <v>2023</v>
      </c>
      <c r="AB410" s="5">
        <v>2385</v>
      </c>
      <c r="AC410" s="5">
        <v>1268</v>
      </c>
      <c r="AD410" s="5">
        <f>VLOOKUP(A410,'[17]INFORME MARZO MED 2022'!$A$5:$H$539,8,0)</f>
        <v>116</v>
      </c>
      <c r="AE410" s="7"/>
      <c r="AF410" s="7"/>
      <c r="AG410" s="7"/>
      <c r="AH410" s="7"/>
      <c r="AI410" s="7"/>
      <c r="AJ410" s="7"/>
      <c r="AK410" s="7"/>
      <c r="AL410" s="7"/>
      <c r="AM410" s="7"/>
    </row>
    <row r="411" spans="1:39" ht="24.95" customHeight="1" x14ac:dyDescent="0.25">
      <c r="A411" s="3">
        <v>102096301</v>
      </c>
      <c r="B411" s="4" t="s">
        <v>433</v>
      </c>
      <c r="C411" s="3" t="s">
        <v>25</v>
      </c>
      <c r="D411" s="5">
        <v>0</v>
      </c>
      <c r="E411" s="5">
        <v>0</v>
      </c>
      <c r="F411" s="5">
        <v>0</v>
      </c>
      <c r="G411" s="5">
        <v>0</v>
      </c>
      <c r="H411" s="3">
        <v>0</v>
      </c>
      <c r="I411" s="5">
        <v>876</v>
      </c>
      <c r="J411" s="5">
        <v>158</v>
      </c>
      <c r="K411" s="6">
        <v>588</v>
      </c>
      <c r="L411" s="6">
        <v>1114</v>
      </c>
      <c r="M411" s="6">
        <v>924</v>
      </c>
      <c r="N411" s="6">
        <v>1028</v>
      </c>
      <c r="O411" s="6">
        <v>244</v>
      </c>
      <c r="P411" s="5">
        <v>1260</v>
      </c>
      <c r="Q411" s="5">
        <v>552</v>
      </c>
      <c r="R411" s="5">
        <v>828</v>
      </c>
      <c r="S411" s="5">
        <v>1554</v>
      </c>
      <c r="T411" s="5">
        <v>516</v>
      </c>
      <c r="U411" s="5">
        <v>674</v>
      </c>
      <c r="V411" s="5">
        <v>1332</v>
      </c>
      <c r="W411" s="5">
        <v>3528</v>
      </c>
      <c r="X411" s="5">
        <v>1956</v>
      </c>
      <c r="Y411" s="5">
        <v>1806</v>
      </c>
      <c r="Z411" s="5">
        <v>1906</v>
      </c>
      <c r="AA411" s="5">
        <v>1458</v>
      </c>
      <c r="AB411" s="5">
        <v>1458</v>
      </c>
      <c r="AC411" s="5">
        <v>480</v>
      </c>
      <c r="AD411" s="5">
        <f>VLOOKUP(A411,'[17]INFORME MARZO MED 2022'!$A$5:$H$539,8,0)</f>
        <v>240</v>
      </c>
      <c r="AE411" s="7"/>
      <c r="AF411" s="7"/>
      <c r="AG411" s="7"/>
      <c r="AH411" s="7"/>
      <c r="AI411" s="7"/>
      <c r="AJ411" s="7"/>
      <c r="AK411" s="7"/>
      <c r="AL411" s="7"/>
      <c r="AM411" s="7"/>
    </row>
    <row r="412" spans="1:39" ht="24.95" customHeight="1" x14ac:dyDescent="0.25">
      <c r="A412" s="3">
        <v>102096401</v>
      </c>
      <c r="B412" s="4" t="s">
        <v>434</v>
      </c>
      <c r="C412" s="3" t="s">
        <v>25</v>
      </c>
      <c r="D412" s="5">
        <v>116</v>
      </c>
      <c r="E412" s="5">
        <v>241</v>
      </c>
      <c r="F412" s="5">
        <v>137</v>
      </c>
      <c r="G412" s="5">
        <v>0</v>
      </c>
      <c r="H412" s="3">
        <v>0</v>
      </c>
      <c r="I412" s="5">
        <v>236</v>
      </c>
      <c r="J412" s="5">
        <v>162</v>
      </c>
      <c r="K412" s="6">
        <v>2144</v>
      </c>
      <c r="L412" s="6">
        <v>2412</v>
      </c>
      <c r="M412" s="6">
        <v>2128</v>
      </c>
      <c r="N412" s="6">
        <v>3004</v>
      </c>
      <c r="O412" s="6">
        <v>212</v>
      </c>
      <c r="P412" s="5">
        <v>488</v>
      </c>
      <c r="Q412" s="5">
        <v>488</v>
      </c>
      <c r="R412" s="5">
        <v>654</v>
      </c>
      <c r="S412" s="5">
        <v>802</v>
      </c>
      <c r="T412" s="5">
        <v>733</v>
      </c>
      <c r="U412" s="5">
        <v>566</v>
      </c>
      <c r="V412" s="5">
        <v>486</v>
      </c>
      <c r="W412" s="5">
        <v>648</v>
      </c>
      <c r="X412" s="5">
        <v>486</v>
      </c>
      <c r="Y412" s="5">
        <v>951</v>
      </c>
      <c r="Z412" s="5">
        <v>1437</v>
      </c>
      <c r="AA412" s="5">
        <v>1329</v>
      </c>
      <c r="AB412" s="5">
        <v>1758</v>
      </c>
      <c r="AC412" s="5">
        <v>1220</v>
      </c>
      <c r="AD412" s="5">
        <f>VLOOKUP(A412,'[17]INFORME MARZO MED 2022'!$A$5:$H$539,8,0)</f>
        <v>1140</v>
      </c>
      <c r="AE412" s="7"/>
      <c r="AF412" s="7"/>
      <c r="AG412" s="7"/>
      <c r="AH412" s="7"/>
      <c r="AI412" s="7"/>
      <c r="AJ412" s="7"/>
      <c r="AK412" s="7"/>
      <c r="AL412" s="7"/>
      <c r="AM412" s="7"/>
    </row>
    <row r="413" spans="1:39" ht="24.95" customHeight="1" x14ac:dyDescent="0.25">
      <c r="A413" s="3">
        <v>102096501</v>
      </c>
      <c r="B413" s="4" t="s">
        <v>435</v>
      </c>
      <c r="C413" s="3" t="s">
        <v>25</v>
      </c>
      <c r="D413" s="5">
        <v>220</v>
      </c>
      <c r="E413" s="5">
        <v>110</v>
      </c>
      <c r="F413" s="5">
        <v>0</v>
      </c>
      <c r="G413" s="5">
        <v>132</v>
      </c>
      <c r="H413" s="3">
        <v>145</v>
      </c>
      <c r="I413" s="5">
        <v>56</v>
      </c>
      <c r="J413" s="5">
        <v>2732</v>
      </c>
      <c r="K413" s="6">
        <v>684</v>
      </c>
      <c r="L413" s="6">
        <v>1062</v>
      </c>
      <c r="M413" s="6">
        <v>966</v>
      </c>
      <c r="N413" s="6">
        <v>1084</v>
      </c>
      <c r="O413" s="6">
        <v>262</v>
      </c>
      <c r="P413" s="5">
        <v>20</v>
      </c>
      <c r="Q413" s="5">
        <v>0</v>
      </c>
      <c r="R413" s="5">
        <v>57</v>
      </c>
      <c r="S413" s="5">
        <v>0</v>
      </c>
      <c r="T413" s="5">
        <v>554</v>
      </c>
      <c r="U413" s="5">
        <v>104</v>
      </c>
      <c r="V413" s="5">
        <v>7374</v>
      </c>
      <c r="W413" s="5">
        <v>3970</v>
      </c>
      <c r="X413" s="5">
        <v>1640</v>
      </c>
      <c r="Y413" s="5">
        <v>594</v>
      </c>
      <c r="Z413" s="5">
        <v>6</v>
      </c>
      <c r="AA413" s="5">
        <v>3906</v>
      </c>
      <c r="AB413" s="5">
        <v>4522</v>
      </c>
      <c r="AC413" s="5">
        <v>72</v>
      </c>
      <c r="AD413" s="5">
        <f>VLOOKUP(A413,'[17]INFORME MARZO MED 2022'!$A$5:$H$539,8,0)</f>
        <v>10</v>
      </c>
      <c r="AE413" s="7"/>
      <c r="AF413" s="7"/>
      <c r="AG413" s="7"/>
      <c r="AH413" s="7"/>
      <c r="AI413" s="7"/>
      <c r="AJ413" s="7"/>
      <c r="AK413" s="7"/>
      <c r="AL413" s="7"/>
      <c r="AM413" s="7"/>
    </row>
    <row r="414" spans="1:39" ht="24.95" customHeight="1" x14ac:dyDescent="0.25">
      <c r="A414" s="3">
        <v>102097801</v>
      </c>
      <c r="B414" s="4" t="s">
        <v>436</v>
      </c>
      <c r="C414" s="3" t="s">
        <v>25</v>
      </c>
      <c r="D414" s="5">
        <v>246</v>
      </c>
      <c r="E414" s="5">
        <v>168</v>
      </c>
      <c r="F414" s="5">
        <v>372</v>
      </c>
      <c r="G414" s="5">
        <v>830</v>
      </c>
      <c r="H414" s="3">
        <v>216</v>
      </c>
      <c r="I414" s="5">
        <v>242</v>
      </c>
      <c r="J414" s="5">
        <v>234</v>
      </c>
      <c r="K414" s="6">
        <v>4853</v>
      </c>
      <c r="L414" s="6">
        <v>6582</v>
      </c>
      <c r="M414" s="6">
        <v>1986</v>
      </c>
      <c r="N414" s="6">
        <v>972</v>
      </c>
      <c r="O414" s="6">
        <v>196</v>
      </c>
      <c r="P414" s="5">
        <v>500</v>
      </c>
      <c r="Q414" s="5">
        <v>360</v>
      </c>
      <c r="R414" s="5">
        <v>376</v>
      </c>
      <c r="S414" s="5">
        <v>212</v>
      </c>
      <c r="T414" s="5">
        <v>542</v>
      </c>
      <c r="U414" s="5">
        <v>802</v>
      </c>
      <c r="V414" s="5">
        <v>686</v>
      </c>
      <c r="W414" s="5">
        <v>900</v>
      </c>
      <c r="X414" s="5">
        <v>1448</v>
      </c>
      <c r="Y414" s="5">
        <v>1306</v>
      </c>
      <c r="Z414" s="5">
        <v>1932</v>
      </c>
      <c r="AA414" s="5">
        <v>3016</v>
      </c>
      <c r="AB414" s="5">
        <v>2914</v>
      </c>
      <c r="AC414" s="5">
        <v>1610</v>
      </c>
      <c r="AD414" s="5">
        <f>VLOOKUP(A414,'[17]INFORME MARZO MED 2022'!$A$5:$H$539,8,0)</f>
        <v>1476</v>
      </c>
      <c r="AE414" s="7"/>
      <c r="AF414" s="7"/>
      <c r="AG414" s="7"/>
      <c r="AH414" s="7"/>
      <c r="AI414" s="7"/>
      <c r="AJ414" s="7"/>
      <c r="AK414" s="7"/>
      <c r="AL414" s="7"/>
      <c r="AM414" s="7"/>
    </row>
    <row r="415" spans="1:39" ht="48" x14ac:dyDescent="0.25">
      <c r="A415" s="3">
        <v>102097901</v>
      </c>
      <c r="B415" s="4" t="s">
        <v>437</v>
      </c>
      <c r="C415" s="3" t="s">
        <v>25</v>
      </c>
      <c r="D415" s="5">
        <v>0</v>
      </c>
      <c r="E415" s="5">
        <v>0</v>
      </c>
      <c r="F415" s="5">
        <v>0</v>
      </c>
      <c r="G415" s="5">
        <v>372</v>
      </c>
      <c r="H415" s="3">
        <v>282</v>
      </c>
      <c r="I415" s="5">
        <v>0</v>
      </c>
      <c r="J415" s="5">
        <v>4892</v>
      </c>
      <c r="K415" s="6">
        <v>939100</v>
      </c>
      <c r="L415" s="6">
        <v>1538450</v>
      </c>
      <c r="M415" s="6">
        <v>911400</v>
      </c>
      <c r="N415" s="6">
        <v>1167200</v>
      </c>
      <c r="O415" s="6">
        <v>286350</v>
      </c>
      <c r="P415" s="5">
        <v>392</v>
      </c>
      <c r="Q415" s="5">
        <v>1520</v>
      </c>
      <c r="R415" s="5">
        <v>968</v>
      </c>
      <c r="S415" s="5">
        <v>1180</v>
      </c>
      <c r="T415" s="5">
        <v>1268</v>
      </c>
      <c r="U415" s="5">
        <v>1560</v>
      </c>
      <c r="V415" s="5">
        <v>14792</v>
      </c>
      <c r="W415" s="5">
        <v>22552</v>
      </c>
      <c r="X415" s="5">
        <v>15192</v>
      </c>
      <c r="Y415" s="5">
        <v>12048</v>
      </c>
      <c r="Z415" s="5">
        <v>10540</v>
      </c>
      <c r="AA415" s="5">
        <v>11844</v>
      </c>
      <c r="AB415" s="5">
        <v>12516</v>
      </c>
      <c r="AC415" s="5">
        <v>5140</v>
      </c>
      <c r="AD415" s="5">
        <f>VLOOKUP(A415,'[17]INFORME MARZO MED 2022'!$A$5:$H$539,8,0)</f>
        <v>3736</v>
      </c>
      <c r="AE415" s="7"/>
      <c r="AF415" s="7"/>
      <c r="AG415" s="7"/>
      <c r="AH415" s="7"/>
      <c r="AI415" s="7"/>
      <c r="AJ415" s="7"/>
      <c r="AK415" s="7"/>
      <c r="AL415" s="7"/>
      <c r="AM415" s="7"/>
    </row>
    <row r="416" spans="1:39" ht="36" x14ac:dyDescent="0.25">
      <c r="A416" s="3">
        <v>102098401</v>
      </c>
      <c r="B416" s="4" t="s">
        <v>438</v>
      </c>
      <c r="C416" s="3" t="s">
        <v>31</v>
      </c>
      <c r="D416" s="5">
        <v>172283</v>
      </c>
      <c r="E416" s="5">
        <v>158300</v>
      </c>
      <c r="F416" s="5">
        <v>366700</v>
      </c>
      <c r="G416" s="5">
        <v>0</v>
      </c>
      <c r="H416" s="3">
        <v>0</v>
      </c>
      <c r="I416" s="5">
        <v>360450</v>
      </c>
      <c r="J416" s="5">
        <v>0</v>
      </c>
      <c r="K416" s="6">
        <v>66150</v>
      </c>
      <c r="L416" s="6">
        <v>86450</v>
      </c>
      <c r="M416" s="6">
        <v>300</v>
      </c>
      <c r="N416" s="6">
        <v>0</v>
      </c>
      <c r="O416" s="6">
        <v>0</v>
      </c>
      <c r="P416" s="5">
        <v>555650</v>
      </c>
      <c r="Q416" s="5">
        <v>226950</v>
      </c>
      <c r="R416" s="5">
        <v>321650</v>
      </c>
      <c r="S416" s="5">
        <v>414600</v>
      </c>
      <c r="T416" s="5">
        <v>202500</v>
      </c>
      <c r="U416" s="5">
        <v>0</v>
      </c>
      <c r="V416" s="5">
        <v>0</v>
      </c>
      <c r="W416" s="5">
        <v>0</v>
      </c>
      <c r="X416" s="5">
        <v>0</v>
      </c>
      <c r="Y416" s="5">
        <v>0</v>
      </c>
      <c r="Z416" s="5">
        <v>0</v>
      </c>
      <c r="AA416" s="5">
        <v>0</v>
      </c>
      <c r="AB416" s="5">
        <v>56550</v>
      </c>
      <c r="AC416" s="5">
        <v>65650</v>
      </c>
      <c r="AD416" s="5">
        <f>VLOOKUP(A416,'[17]INFORME MARZO MED 2022'!$A$5:$H$539,8,0)</f>
        <v>45650</v>
      </c>
      <c r="AE416" s="7"/>
      <c r="AF416" s="7"/>
      <c r="AG416" s="7"/>
      <c r="AH416" s="7"/>
      <c r="AI416" s="7"/>
      <c r="AJ416" s="7"/>
      <c r="AK416" s="7"/>
      <c r="AL416" s="7"/>
      <c r="AM416" s="7"/>
    </row>
    <row r="417" spans="1:39" ht="48" x14ac:dyDescent="0.25">
      <c r="A417" s="3">
        <v>102098501</v>
      </c>
      <c r="B417" s="4" t="s">
        <v>439</v>
      </c>
      <c r="C417" s="3" t="s">
        <v>31</v>
      </c>
      <c r="D417" s="5">
        <v>28300</v>
      </c>
      <c r="E417" s="5">
        <v>26650</v>
      </c>
      <c r="F417" s="5">
        <v>25200</v>
      </c>
      <c r="G417" s="5">
        <v>368700</v>
      </c>
      <c r="H417" s="3">
        <v>368650</v>
      </c>
      <c r="I417" s="5">
        <v>23050</v>
      </c>
      <c r="J417" s="5">
        <v>0</v>
      </c>
      <c r="K417" s="6">
        <v>43305</v>
      </c>
      <c r="L417" s="6">
        <v>78060</v>
      </c>
      <c r="M417" s="6">
        <v>54350</v>
      </c>
      <c r="N417" s="6">
        <v>14415</v>
      </c>
      <c r="O417" s="6">
        <v>660</v>
      </c>
      <c r="P417" s="5">
        <v>0</v>
      </c>
      <c r="Q417" s="5">
        <v>0</v>
      </c>
      <c r="R417" s="5">
        <v>0</v>
      </c>
      <c r="S417" s="5">
        <v>0</v>
      </c>
      <c r="T417" s="5">
        <v>0</v>
      </c>
      <c r="U417" s="5">
        <v>0</v>
      </c>
      <c r="V417" s="5">
        <v>0</v>
      </c>
      <c r="W417" s="5">
        <v>0</v>
      </c>
      <c r="X417" s="5">
        <v>0</v>
      </c>
      <c r="Y417" s="5">
        <v>0</v>
      </c>
      <c r="Z417" s="5">
        <v>0</v>
      </c>
      <c r="AA417" s="5">
        <v>0</v>
      </c>
      <c r="AB417" s="5">
        <v>34600</v>
      </c>
      <c r="AC417" s="5">
        <v>25700</v>
      </c>
      <c r="AD417" s="5">
        <f>VLOOKUP(A417,'[17]INFORME MARZO MED 2022'!$A$5:$H$539,8,0)</f>
        <v>26200</v>
      </c>
      <c r="AE417" s="7"/>
      <c r="AF417" s="7"/>
      <c r="AG417" s="7"/>
      <c r="AH417" s="7"/>
      <c r="AI417" s="7"/>
      <c r="AJ417" s="7"/>
      <c r="AK417" s="7"/>
      <c r="AL417" s="7"/>
      <c r="AM417" s="7"/>
    </row>
    <row r="418" spans="1:39" ht="24.95" customHeight="1" x14ac:dyDescent="0.25">
      <c r="A418" s="3">
        <v>102098901</v>
      </c>
      <c r="B418" s="4" t="s">
        <v>440</v>
      </c>
      <c r="C418" s="3" t="s">
        <v>25</v>
      </c>
      <c r="D418" s="5">
        <v>22070</v>
      </c>
      <c r="E418" s="5">
        <v>19320</v>
      </c>
      <c r="F418" s="5">
        <v>14400</v>
      </c>
      <c r="G418" s="5">
        <v>25200</v>
      </c>
      <c r="H418" s="3">
        <v>25200</v>
      </c>
      <c r="I418" s="5">
        <v>11505</v>
      </c>
      <c r="J418" s="5">
        <v>29600</v>
      </c>
      <c r="K418" s="6">
        <v>938</v>
      </c>
      <c r="L418" s="6">
        <v>2272</v>
      </c>
      <c r="M418" s="6">
        <v>1344</v>
      </c>
      <c r="N418" s="6">
        <v>1294</v>
      </c>
      <c r="O418" s="6">
        <v>310</v>
      </c>
      <c r="P418" s="5">
        <v>3610</v>
      </c>
      <c r="Q418" s="5">
        <v>0</v>
      </c>
      <c r="R418" s="5">
        <v>0</v>
      </c>
      <c r="S418" s="5">
        <v>800</v>
      </c>
      <c r="T418" s="5">
        <v>0</v>
      </c>
      <c r="U418" s="5">
        <v>0</v>
      </c>
      <c r="V418" s="5">
        <v>60700</v>
      </c>
      <c r="W418" s="5">
        <v>69660</v>
      </c>
      <c r="X418" s="5">
        <v>34080</v>
      </c>
      <c r="Y418" s="5">
        <v>43970</v>
      </c>
      <c r="Z418" s="5">
        <v>43960</v>
      </c>
      <c r="AA418" s="5">
        <v>33070</v>
      </c>
      <c r="AB418" s="5">
        <v>35220</v>
      </c>
      <c r="AC418" s="5">
        <v>17425</v>
      </c>
      <c r="AD418" s="5">
        <f>VLOOKUP(A418,'[17]INFORME MARZO MED 2022'!$A$5:$H$539,8,0)</f>
        <v>15780</v>
      </c>
      <c r="AE418" s="7"/>
      <c r="AF418" s="7"/>
      <c r="AG418" s="7"/>
      <c r="AH418" s="7"/>
      <c r="AI418" s="7"/>
      <c r="AJ418" s="7"/>
      <c r="AK418" s="7"/>
      <c r="AL418" s="7"/>
      <c r="AM418" s="7"/>
    </row>
    <row r="419" spans="1:39" ht="24.95" customHeight="1" x14ac:dyDescent="0.25">
      <c r="A419" s="3">
        <v>102099001</v>
      </c>
      <c r="B419" s="4" t="s">
        <v>441</v>
      </c>
      <c r="C419" s="3" t="s">
        <v>25</v>
      </c>
      <c r="D419" s="5">
        <v>0</v>
      </c>
      <c r="E419" s="5">
        <v>0</v>
      </c>
      <c r="F419" s="5">
        <v>0</v>
      </c>
      <c r="G419" s="5">
        <v>12025</v>
      </c>
      <c r="H419" s="3">
        <v>11655</v>
      </c>
      <c r="I419" s="5">
        <v>0</v>
      </c>
      <c r="J419" s="5">
        <v>119</v>
      </c>
      <c r="K419" s="6">
        <v>202</v>
      </c>
      <c r="L419" s="6">
        <v>0</v>
      </c>
      <c r="M419" s="6">
        <v>0</v>
      </c>
      <c r="N419" s="6">
        <v>0</v>
      </c>
      <c r="O419" s="6">
        <v>0</v>
      </c>
      <c r="P419" s="5">
        <v>620</v>
      </c>
      <c r="Q419" s="5">
        <v>550</v>
      </c>
      <c r="R419" s="5">
        <v>654</v>
      </c>
      <c r="S419" s="5">
        <v>1040</v>
      </c>
      <c r="T419" s="5">
        <v>484</v>
      </c>
      <c r="U419" s="5">
        <v>357</v>
      </c>
      <c r="V419" s="5">
        <v>439</v>
      </c>
      <c r="W419" s="5">
        <v>804</v>
      </c>
      <c r="X419" s="5">
        <v>603</v>
      </c>
      <c r="Y419" s="5">
        <v>453</v>
      </c>
      <c r="Z419" s="5">
        <v>240</v>
      </c>
      <c r="AA419" s="5">
        <v>655</v>
      </c>
      <c r="AB419" s="5">
        <v>1845</v>
      </c>
      <c r="AC419" s="5">
        <v>950</v>
      </c>
      <c r="AD419" s="5">
        <f>VLOOKUP(A419,'[17]INFORME MARZO MED 2022'!$A$5:$H$539,8,0)</f>
        <v>790</v>
      </c>
      <c r="AE419" s="7"/>
      <c r="AF419" s="7"/>
      <c r="AG419" s="7"/>
      <c r="AH419" s="7"/>
      <c r="AI419" s="7"/>
      <c r="AJ419" s="7"/>
      <c r="AK419" s="7"/>
      <c r="AL419" s="7"/>
      <c r="AM419" s="7"/>
    </row>
    <row r="420" spans="1:39" ht="24.95" customHeight="1" x14ac:dyDescent="0.25">
      <c r="A420" s="3">
        <v>102099101</v>
      </c>
      <c r="B420" s="4" t="s">
        <v>442</v>
      </c>
      <c r="C420" s="3" t="s">
        <v>25</v>
      </c>
      <c r="D420" s="5">
        <v>0</v>
      </c>
      <c r="E420" s="5">
        <v>0</v>
      </c>
      <c r="F420" s="5">
        <v>0</v>
      </c>
      <c r="G420" s="5">
        <v>0</v>
      </c>
      <c r="H420" s="3">
        <v>0</v>
      </c>
      <c r="I420" s="5">
        <v>400</v>
      </c>
      <c r="J420" s="5">
        <v>2278</v>
      </c>
      <c r="K420" s="6">
        <v>4921</v>
      </c>
      <c r="L420" s="6">
        <v>4374</v>
      </c>
      <c r="M420" s="6">
        <v>1047</v>
      </c>
      <c r="N420" s="6">
        <v>815</v>
      </c>
      <c r="O420" s="6">
        <v>60</v>
      </c>
      <c r="P420" s="5">
        <v>0</v>
      </c>
      <c r="Q420" s="5">
        <v>0</v>
      </c>
      <c r="R420" s="5">
        <v>0</v>
      </c>
      <c r="S420" s="5">
        <v>2278</v>
      </c>
      <c r="T420" s="5">
        <v>4556</v>
      </c>
      <c r="U420" s="5">
        <v>6834</v>
      </c>
      <c r="V420" s="5">
        <v>6834</v>
      </c>
      <c r="W420" s="5">
        <v>8404</v>
      </c>
      <c r="X420" s="5">
        <v>6258</v>
      </c>
      <c r="Y420" s="5">
        <v>6138</v>
      </c>
      <c r="Z420" s="5">
        <v>5898</v>
      </c>
      <c r="AA420" s="5">
        <v>6213</v>
      </c>
      <c r="AB420" s="5">
        <v>6408</v>
      </c>
      <c r="AC420" s="5">
        <v>4062</v>
      </c>
      <c r="AD420" s="5">
        <f>VLOOKUP(A420,'[17]INFORME MARZO MED 2022'!$A$5:$H$539,8,0)</f>
        <v>3246</v>
      </c>
      <c r="AE420" s="7"/>
      <c r="AF420" s="7"/>
      <c r="AG420" s="7"/>
      <c r="AH420" s="7"/>
      <c r="AI420" s="7"/>
      <c r="AJ420" s="7"/>
      <c r="AK420" s="7"/>
      <c r="AL420" s="7"/>
      <c r="AM420" s="7"/>
    </row>
    <row r="421" spans="1:39" ht="24.95" customHeight="1" x14ac:dyDescent="0.25">
      <c r="A421" s="3">
        <v>102099201</v>
      </c>
      <c r="B421" s="4" t="s">
        <v>443</v>
      </c>
      <c r="C421" s="3" t="s">
        <v>25</v>
      </c>
      <c r="D421" s="5">
        <v>2520</v>
      </c>
      <c r="E421" s="5">
        <v>2430</v>
      </c>
      <c r="F421" s="5">
        <v>2213</v>
      </c>
      <c r="G421" s="5">
        <v>0</v>
      </c>
      <c r="H421" s="3">
        <v>0</v>
      </c>
      <c r="I421" s="5">
        <v>1877</v>
      </c>
      <c r="J421" s="5">
        <v>608</v>
      </c>
      <c r="K421" s="6">
        <v>1880</v>
      </c>
      <c r="L421" s="6">
        <v>5372</v>
      </c>
      <c r="M421" s="6">
        <v>3496.9230769230771</v>
      </c>
      <c r="N421" s="6">
        <v>4152</v>
      </c>
      <c r="O421" s="6">
        <v>738</v>
      </c>
      <c r="P421" s="5">
        <v>1733</v>
      </c>
      <c r="Q421" s="5">
        <v>1338</v>
      </c>
      <c r="R421" s="5">
        <v>1734</v>
      </c>
      <c r="S421" s="5">
        <v>2299</v>
      </c>
      <c r="T421" s="5">
        <v>1433</v>
      </c>
      <c r="U421" s="5">
        <v>2123</v>
      </c>
      <c r="V421" s="5">
        <v>1834</v>
      </c>
      <c r="W421" s="5">
        <v>929</v>
      </c>
      <c r="X421" s="5">
        <v>162</v>
      </c>
      <c r="Y421" s="5">
        <v>1252</v>
      </c>
      <c r="Z421" s="5">
        <v>1285</v>
      </c>
      <c r="AA421" s="5">
        <v>628</v>
      </c>
      <c r="AB421" s="5">
        <v>364</v>
      </c>
      <c r="AC421" s="5">
        <v>2252</v>
      </c>
      <c r="AD421" s="5">
        <f>VLOOKUP(A421,'[17]INFORME MARZO MED 2022'!$A$5:$H$539,8,0)</f>
        <v>1336</v>
      </c>
      <c r="AE421" s="7"/>
      <c r="AF421" s="7"/>
      <c r="AG421" s="7"/>
      <c r="AH421" s="7"/>
      <c r="AI421" s="7"/>
      <c r="AJ421" s="7"/>
      <c r="AK421" s="7"/>
      <c r="AL421" s="7"/>
      <c r="AM421" s="7"/>
    </row>
    <row r="422" spans="1:39" ht="24.95" customHeight="1" x14ac:dyDescent="0.25">
      <c r="A422" s="3">
        <v>102099301</v>
      </c>
      <c r="B422" s="4" t="s">
        <v>444</v>
      </c>
      <c r="C422" s="3" t="s">
        <v>25</v>
      </c>
      <c r="D422" s="5">
        <v>0</v>
      </c>
      <c r="E422" s="5">
        <v>0</v>
      </c>
      <c r="F422" s="5">
        <v>0</v>
      </c>
      <c r="G422" s="5">
        <v>2245</v>
      </c>
      <c r="H422" s="3">
        <v>2117</v>
      </c>
      <c r="I422" s="5">
        <v>930</v>
      </c>
      <c r="J422" s="5">
        <v>523</v>
      </c>
      <c r="K422" s="6">
        <v>443972</v>
      </c>
      <c r="L422" s="6">
        <v>1202311</v>
      </c>
      <c r="M422" s="6">
        <v>935983</v>
      </c>
      <c r="N422" s="6">
        <v>747274</v>
      </c>
      <c r="O422" s="6">
        <v>106531</v>
      </c>
      <c r="P422" s="5">
        <v>1436</v>
      </c>
      <c r="Q422" s="5">
        <v>1396</v>
      </c>
      <c r="R422" s="5">
        <v>1494</v>
      </c>
      <c r="S422" s="5">
        <v>2537</v>
      </c>
      <c r="T422" s="5">
        <v>1126</v>
      </c>
      <c r="U422" s="5">
        <v>1649</v>
      </c>
      <c r="V422" s="5">
        <v>1274</v>
      </c>
      <c r="W422" s="5">
        <v>812</v>
      </c>
      <c r="X422" s="5">
        <v>163</v>
      </c>
      <c r="Y422" s="5">
        <v>300</v>
      </c>
      <c r="Z422" s="5">
        <v>200</v>
      </c>
      <c r="AA422" s="5">
        <v>309</v>
      </c>
      <c r="AB422" s="5">
        <v>309</v>
      </c>
      <c r="AC422" s="5">
        <v>0</v>
      </c>
      <c r="AD422" s="5">
        <f>VLOOKUP(A422,'[17]INFORME MARZO MED 2022'!$A$5:$H$539,8,0)</f>
        <v>270</v>
      </c>
      <c r="AE422" s="7"/>
      <c r="AF422" s="7"/>
      <c r="AG422" s="7"/>
      <c r="AH422" s="7"/>
      <c r="AI422" s="7"/>
      <c r="AJ422" s="7"/>
      <c r="AK422" s="7"/>
      <c r="AL422" s="7"/>
      <c r="AM422" s="7"/>
    </row>
    <row r="423" spans="1:39" ht="24.95" customHeight="1" x14ac:dyDescent="0.25">
      <c r="A423" s="3">
        <v>102099401</v>
      </c>
      <c r="B423" s="4" t="s">
        <v>445</v>
      </c>
      <c r="C423" s="3" t="s">
        <v>25</v>
      </c>
      <c r="D423" s="5">
        <v>176798</v>
      </c>
      <c r="E423" s="5">
        <v>224804</v>
      </c>
      <c r="F423" s="5">
        <v>160788</v>
      </c>
      <c r="G423" s="5">
        <v>0</v>
      </c>
      <c r="H423" s="3">
        <v>950</v>
      </c>
      <c r="I423" s="5">
        <v>145156</v>
      </c>
      <c r="J423" s="5">
        <v>102330</v>
      </c>
      <c r="K423" s="6">
        <v>1110</v>
      </c>
      <c r="L423" s="6">
        <v>4810</v>
      </c>
      <c r="M423" s="6">
        <v>2250</v>
      </c>
      <c r="N423" s="6">
        <v>7664</v>
      </c>
      <c r="O423" s="6">
        <v>2162</v>
      </c>
      <c r="P423" s="5">
        <v>54732</v>
      </c>
      <c r="Q423" s="5">
        <v>377938</v>
      </c>
      <c r="R423" s="5">
        <v>321970</v>
      </c>
      <c r="S423" s="5">
        <v>223796</v>
      </c>
      <c r="T423" s="5">
        <v>461066</v>
      </c>
      <c r="U423" s="5">
        <v>448700</v>
      </c>
      <c r="V423" s="5">
        <v>263770</v>
      </c>
      <c r="W423" s="5">
        <v>300</v>
      </c>
      <c r="X423" s="5">
        <v>0</v>
      </c>
      <c r="Y423" s="5">
        <v>0</v>
      </c>
      <c r="Z423" s="5">
        <v>0</v>
      </c>
      <c r="AA423" s="5">
        <v>0</v>
      </c>
      <c r="AB423" s="5">
        <v>70398</v>
      </c>
      <c r="AC423" s="5">
        <v>318616</v>
      </c>
      <c r="AD423" s="5">
        <f>VLOOKUP(A423,'[17]INFORME MARZO MED 2022'!$A$5:$H$539,8,0)</f>
        <v>373866</v>
      </c>
      <c r="AE423" s="7"/>
      <c r="AF423" s="7"/>
      <c r="AG423" s="7"/>
      <c r="AH423" s="7"/>
      <c r="AI423" s="7"/>
      <c r="AJ423" s="7"/>
      <c r="AK423" s="7"/>
      <c r="AL423" s="7"/>
      <c r="AM423" s="7"/>
    </row>
    <row r="424" spans="1:39" ht="24.95" customHeight="1" x14ac:dyDescent="0.25">
      <c r="A424" s="3">
        <v>102099901</v>
      </c>
      <c r="B424" s="4" t="s">
        <v>446</v>
      </c>
      <c r="C424" s="3" t="s">
        <v>31</v>
      </c>
      <c r="D424" s="5">
        <v>0</v>
      </c>
      <c r="E424" s="5">
        <v>0</v>
      </c>
      <c r="F424" s="5">
        <v>0</v>
      </c>
      <c r="G424" s="5">
        <v>157308</v>
      </c>
      <c r="H424" s="3">
        <v>242896</v>
      </c>
      <c r="I424" s="5">
        <v>0</v>
      </c>
      <c r="J424" s="5">
        <v>0</v>
      </c>
      <c r="K424" s="6">
        <v>0</v>
      </c>
      <c r="L424" s="6">
        <v>0</v>
      </c>
      <c r="M424" s="6">
        <v>28000</v>
      </c>
      <c r="N424" s="6">
        <v>37030</v>
      </c>
      <c r="O424" s="6">
        <v>8750</v>
      </c>
      <c r="P424" s="5">
        <v>3736</v>
      </c>
      <c r="Q424" s="5">
        <v>958</v>
      </c>
      <c r="R424" s="5">
        <v>1064</v>
      </c>
      <c r="S424" s="5">
        <v>0</v>
      </c>
      <c r="T424" s="5">
        <v>0</v>
      </c>
      <c r="U424" s="5">
        <v>0</v>
      </c>
      <c r="V424" s="5">
        <v>0</v>
      </c>
      <c r="W424" s="5">
        <v>0</v>
      </c>
      <c r="X424" s="5">
        <v>0</v>
      </c>
      <c r="Y424" s="5">
        <v>1400</v>
      </c>
      <c r="Z424" s="5">
        <v>3184</v>
      </c>
      <c r="AA424" s="5">
        <v>2784</v>
      </c>
      <c r="AB424" s="5">
        <v>2784</v>
      </c>
      <c r="AC424" s="5">
        <v>1834</v>
      </c>
      <c r="AD424" s="5">
        <f>VLOOKUP(A424,'[17]INFORME MARZO MED 2022'!$A$5:$H$539,8,0)</f>
        <v>1782</v>
      </c>
      <c r="AE424" s="7"/>
      <c r="AF424" s="7"/>
      <c r="AG424" s="7"/>
      <c r="AH424" s="7"/>
      <c r="AI424" s="7"/>
      <c r="AJ424" s="7"/>
      <c r="AK424" s="7"/>
      <c r="AL424" s="7"/>
      <c r="AM424" s="7"/>
    </row>
    <row r="425" spans="1:39" ht="24.95" customHeight="1" x14ac:dyDescent="0.25">
      <c r="A425" s="3">
        <v>102100001</v>
      </c>
      <c r="B425" s="4" t="s">
        <v>447</v>
      </c>
      <c r="C425" s="3" t="s">
        <v>31</v>
      </c>
      <c r="D425" s="5">
        <v>0</v>
      </c>
      <c r="E425" s="5">
        <v>0</v>
      </c>
      <c r="F425" s="5">
        <v>4300</v>
      </c>
      <c r="G425" s="5">
        <v>0</v>
      </c>
      <c r="H425" s="3">
        <v>0</v>
      </c>
      <c r="I425" s="5">
        <v>3500</v>
      </c>
      <c r="J425" s="5">
        <v>0</v>
      </c>
      <c r="K425" s="6">
        <v>39860</v>
      </c>
      <c r="L425" s="6">
        <v>150720</v>
      </c>
      <c r="M425" s="6">
        <v>67800</v>
      </c>
      <c r="N425" s="6">
        <v>85940</v>
      </c>
      <c r="O425" s="6">
        <v>21200</v>
      </c>
      <c r="P425" s="5">
        <v>2560</v>
      </c>
      <c r="Q425" s="5">
        <v>1850</v>
      </c>
      <c r="R425" s="5">
        <v>1675</v>
      </c>
      <c r="S425" s="5">
        <v>425</v>
      </c>
      <c r="T425" s="5">
        <v>0</v>
      </c>
      <c r="U425" s="5">
        <v>0</v>
      </c>
      <c r="V425" s="5">
        <v>0</v>
      </c>
      <c r="W425" s="5">
        <v>0</v>
      </c>
      <c r="X425" s="5">
        <v>90643</v>
      </c>
      <c r="Y425" s="5">
        <v>196500</v>
      </c>
      <c r="Z425" s="5">
        <v>155730</v>
      </c>
      <c r="AA425" s="5">
        <v>147955</v>
      </c>
      <c r="AB425" s="5">
        <v>232125</v>
      </c>
      <c r="AC425" s="5">
        <v>278440</v>
      </c>
      <c r="AD425" s="5">
        <f>VLOOKUP(A425,'[17]INFORME MARZO MED 2022'!$A$5:$H$539,8,0)</f>
        <v>234610</v>
      </c>
      <c r="AE425" s="7"/>
      <c r="AF425" s="7"/>
      <c r="AG425" s="7"/>
      <c r="AH425" s="7"/>
      <c r="AI425" s="7"/>
      <c r="AJ425" s="7"/>
      <c r="AK425" s="7"/>
      <c r="AL425" s="7"/>
      <c r="AM425" s="7"/>
    </row>
    <row r="426" spans="1:39" ht="24.95" customHeight="1" x14ac:dyDescent="0.25">
      <c r="A426" s="3">
        <v>102100101</v>
      </c>
      <c r="B426" s="4" t="s">
        <v>448</v>
      </c>
      <c r="C426" s="3" t="s">
        <v>31</v>
      </c>
      <c r="D426" s="5">
        <v>0</v>
      </c>
      <c r="E426" s="5">
        <v>0</v>
      </c>
      <c r="F426" s="5">
        <v>0</v>
      </c>
      <c r="G426" s="5">
        <v>2880</v>
      </c>
      <c r="H426" s="3">
        <v>6500</v>
      </c>
      <c r="I426" s="5">
        <v>0</v>
      </c>
      <c r="J426" s="5">
        <v>0</v>
      </c>
      <c r="K426" s="6">
        <v>19700</v>
      </c>
      <c r="L426" s="6">
        <v>24584</v>
      </c>
      <c r="M426" s="6">
        <v>17140</v>
      </c>
      <c r="N426" s="6">
        <v>16923</v>
      </c>
      <c r="O426" s="6">
        <v>3775</v>
      </c>
      <c r="P426" s="5">
        <v>28680</v>
      </c>
      <c r="Q426" s="5">
        <v>12460</v>
      </c>
      <c r="R426" s="5">
        <v>4710</v>
      </c>
      <c r="S426" s="5">
        <v>780</v>
      </c>
      <c r="T426" s="5">
        <v>0</v>
      </c>
      <c r="U426" s="5">
        <v>0</v>
      </c>
      <c r="V426" s="5">
        <v>0</v>
      </c>
      <c r="W426" s="5">
        <v>0</v>
      </c>
      <c r="X426" s="5">
        <v>0</v>
      </c>
      <c r="Y426" s="5">
        <v>166440</v>
      </c>
      <c r="Z426" s="5">
        <v>343610</v>
      </c>
      <c r="AA426" s="5">
        <v>503980</v>
      </c>
      <c r="AB426" s="5">
        <v>486970</v>
      </c>
      <c r="AC426" s="5">
        <v>235100</v>
      </c>
      <c r="AD426" s="5">
        <f>VLOOKUP(A426,'[17]INFORME MARZO MED 2022'!$A$5:$H$539,8,0)</f>
        <v>120590</v>
      </c>
      <c r="AE426" s="7"/>
      <c r="AF426" s="7"/>
      <c r="AG426" s="7"/>
      <c r="AH426" s="7"/>
      <c r="AI426" s="7"/>
      <c r="AJ426" s="7"/>
      <c r="AK426" s="7"/>
      <c r="AL426" s="7"/>
      <c r="AM426" s="7"/>
    </row>
    <row r="427" spans="1:39" ht="24.95" customHeight="1" x14ac:dyDescent="0.25">
      <c r="A427" s="3">
        <v>102101601</v>
      </c>
      <c r="B427" s="4" t="s">
        <v>449</v>
      </c>
      <c r="C427" s="3" t="s">
        <v>25</v>
      </c>
      <c r="D427" s="5">
        <v>4369</v>
      </c>
      <c r="E427" s="5">
        <v>10942</v>
      </c>
      <c r="F427" s="5">
        <v>9344</v>
      </c>
      <c r="G427" s="5">
        <v>0</v>
      </c>
      <c r="H427" s="3">
        <v>0</v>
      </c>
      <c r="I427" s="5">
        <v>7300</v>
      </c>
      <c r="J427" s="5">
        <v>8957</v>
      </c>
      <c r="K427" s="6">
        <v>6130</v>
      </c>
      <c r="L427" s="6">
        <v>8833</v>
      </c>
      <c r="M427" s="6">
        <v>4447</v>
      </c>
      <c r="N427" s="6">
        <v>3224</v>
      </c>
      <c r="O427" s="6">
        <v>541</v>
      </c>
      <c r="P427" s="5">
        <v>4164</v>
      </c>
      <c r="Q427" s="5">
        <v>16906</v>
      </c>
      <c r="R427" s="5">
        <v>40405</v>
      </c>
      <c r="S427" s="5">
        <v>47786</v>
      </c>
      <c r="T427" s="5">
        <v>21362</v>
      </c>
      <c r="U427" s="5">
        <v>28871</v>
      </c>
      <c r="V427" s="5">
        <v>26708</v>
      </c>
      <c r="W427" s="5">
        <v>32811</v>
      </c>
      <c r="X427" s="5">
        <v>21349</v>
      </c>
      <c r="Y427" s="5">
        <v>15376</v>
      </c>
      <c r="Z427" s="5">
        <v>12771</v>
      </c>
      <c r="AA427" s="5">
        <v>11343</v>
      </c>
      <c r="AB427" s="5">
        <v>10149</v>
      </c>
      <c r="AC427" s="5">
        <v>10849</v>
      </c>
      <c r="AD427" s="5">
        <f>VLOOKUP(A427,'[17]INFORME MARZO MED 2022'!$A$5:$H$539,8,0)</f>
        <v>8986</v>
      </c>
      <c r="AE427" s="7"/>
      <c r="AF427" s="7"/>
      <c r="AG427" s="7"/>
      <c r="AH427" s="7"/>
      <c r="AI427" s="7"/>
      <c r="AJ427" s="7"/>
      <c r="AK427" s="7"/>
      <c r="AL427" s="7"/>
      <c r="AM427" s="7"/>
    </row>
    <row r="428" spans="1:39" ht="24.95" customHeight="1" x14ac:dyDescent="0.25">
      <c r="A428" s="3">
        <v>102101701</v>
      </c>
      <c r="B428" s="4" t="s">
        <v>450</v>
      </c>
      <c r="C428" s="3" t="s">
        <v>25</v>
      </c>
      <c r="D428" s="5">
        <v>3564</v>
      </c>
      <c r="E428" s="5">
        <v>3305</v>
      </c>
      <c r="F428" s="5">
        <v>2947</v>
      </c>
      <c r="G428" s="5">
        <v>9739</v>
      </c>
      <c r="H428" s="3">
        <v>8558</v>
      </c>
      <c r="I428" s="5">
        <v>2431</v>
      </c>
      <c r="J428" s="5">
        <v>1753</v>
      </c>
      <c r="K428" s="6">
        <v>54724</v>
      </c>
      <c r="L428" s="6">
        <v>70032</v>
      </c>
      <c r="M428" s="6">
        <v>67419</v>
      </c>
      <c r="N428" s="6">
        <v>113743</v>
      </c>
      <c r="O428" s="6">
        <v>23453</v>
      </c>
      <c r="P428" s="5">
        <v>188</v>
      </c>
      <c r="Q428" s="5">
        <v>1672</v>
      </c>
      <c r="R428" s="5">
        <v>7754</v>
      </c>
      <c r="S428" s="5">
        <v>9297</v>
      </c>
      <c r="T428" s="5">
        <v>3944</v>
      </c>
      <c r="U428" s="5">
        <v>5513</v>
      </c>
      <c r="V428" s="5">
        <v>5018</v>
      </c>
      <c r="W428" s="5">
        <v>6449</v>
      </c>
      <c r="X428" s="5">
        <v>5704</v>
      </c>
      <c r="Y428" s="5">
        <v>3302</v>
      </c>
      <c r="Z428" s="5">
        <v>2476</v>
      </c>
      <c r="AA428" s="5">
        <v>1878</v>
      </c>
      <c r="AB428" s="5">
        <v>1518</v>
      </c>
      <c r="AC428" s="5">
        <v>4392</v>
      </c>
      <c r="AD428" s="5">
        <f>VLOOKUP(A428,'[17]INFORME MARZO MED 2022'!$A$5:$H$539,8,0)</f>
        <v>3038</v>
      </c>
      <c r="AE428" s="7"/>
      <c r="AF428" s="7"/>
      <c r="AG428" s="7"/>
      <c r="AH428" s="7"/>
      <c r="AI428" s="7"/>
      <c r="AJ428" s="7"/>
      <c r="AK428" s="7"/>
      <c r="AL428" s="7"/>
      <c r="AM428" s="7"/>
    </row>
    <row r="429" spans="1:39" ht="24.95" customHeight="1" x14ac:dyDescent="0.25">
      <c r="A429" s="3">
        <v>103000401</v>
      </c>
      <c r="B429" s="4" t="s">
        <v>451</v>
      </c>
      <c r="C429" s="3" t="s">
        <v>25</v>
      </c>
      <c r="D429" s="5">
        <v>0</v>
      </c>
      <c r="E429" s="5">
        <v>19977</v>
      </c>
      <c r="F429" s="5">
        <v>7544</v>
      </c>
      <c r="G429" s="5">
        <v>1963</v>
      </c>
      <c r="H429" s="3">
        <v>2711</v>
      </c>
      <c r="I429" s="5">
        <v>3100</v>
      </c>
      <c r="J429" s="5">
        <v>0</v>
      </c>
      <c r="K429" s="6">
        <v>129035</v>
      </c>
      <c r="L429" s="6">
        <v>201855</v>
      </c>
      <c r="M429" s="6">
        <v>105666</v>
      </c>
      <c r="N429" s="6">
        <v>103197</v>
      </c>
      <c r="O429" s="6">
        <v>26264</v>
      </c>
      <c r="P429" s="5">
        <v>44409</v>
      </c>
      <c r="Q429" s="5">
        <v>27284</v>
      </c>
      <c r="R429" s="5">
        <v>16356</v>
      </c>
      <c r="S429" s="5">
        <v>13674</v>
      </c>
      <c r="T429" s="5">
        <v>2313</v>
      </c>
      <c r="U429" s="5">
        <v>0</v>
      </c>
      <c r="V429" s="5">
        <v>0</v>
      </c>
      <c r="W429" s="5">
        <v>0</v>
      </c>
      <c r="X429" s="5">
        <v>0</v>
      </c>
      <c r="Y429" s="5">
        <v>0</v>
      </c>
      <c r="Z429" s="5">
        <v>0</v>
      </c>
      <c r="AA429" s="5">
        <v>0</v>
      </c>
      <c r="AB429" s="5">
        <v>0</v>
      </c>
      <c r="AC429" s="5">
        <v>0</v>
      </c>
      <c r="AD429" s="5">
        <f>VLOOKUP(A429,'[17]INFORME MARZO MED 2022'!$A$5:$H$539,8,0)</f>
        <v>0</v>
      </c>
      <c r="AE429" s="7"/>
      <c r="AF429" s="7"/>
      <c r="AG429" s="7"/>
      <c r="AH429" s="7"/>
      <c r="AI429" s="7"/>
      <c r="AJ429" s="7"/>
      <c r="AK429" s="7"/>
      <c r="AL429" s="7"/>
      <c r="AM429" s="7"/>
    </row>
    <row r="430" spans="1:39" ht="24.95" customHeight="1" x14ac:dyDescent="0.25">
      <c r="A430" s="3">
        <v>103000501</v>
      </c>
      <c r="B430" s="4" t="s">
        <v>452</v>
      </c>
      <c r="C430" s="3" t="s">
        <v>31</v>
      </c>
      <c r="D430" s="5">
        <v>67761</v>
      </c>
      <c r="E430" s="5">
        <v>63815</v>
      </c>
      <c r="F430" s="5">
        <v>55307</v>
      </c>
      <c r="G430" s="5">
        <v>7023</v>
      </c>
      <c r="H430" s="3">
        <v>6006</v>
      </c>
      <c r="I430" s="5">
        <v>50857</v>
      </c>
      <c r="J430" s="5">
        <v>2579</v>
      </c>
      <c r="K430" s="6">
        <v>306842</v>
      </c>
      <c r="L430" s="6">
        <v>400036</v>
      </c>
      <c r="M430" s="6">
        <v>328623</v>
      </c>
      <c r="N430" s="6">
        <v>488458</v>
      </c>
      <c r="O430" s="6">
        <v>105516</v>
      </c>
      <c r="P430" s="5">
        <v>39350</v>
      </c>
      <c r="Q430" s="5">
        <v>33356</v>
      </c>
      <c r="R430" s="5">
        <v>43085</v>
      </c>
      <c r="S430" s="5">
        <v>37313</v>
      </c>
      <c r="T430" s="5">
        <v>5944</v>
      </c>
      <c r="U430" s="5">
        <v>11498</v>
      </c>
      <c r="V430" s="5">
        <v>7316</v>
      </c>
      <c r="W430" s="5">
        <v>468</v>
      </c>
      <c r="X430" s="5">
        <v>351</v>
      </c>
      <c r="Y430" s="5">
        <v>351</v>
      </c>
      <c r="Z430" s="5">
        <v>74944</v>
      </c>
      <c r="AA430" s="5">
        <v>93111</v>
      </c>
      <c r="AB430" s="5">
        <v>79511</v>
      </c>
      <c r="AC430" s="5">
        <v>45718</v>
      </c>
      <c r="AD430" s="5">
        <f>VLOOKUP(A430,'[17]INFORME MARZO MED 2022'!$A$5:$H$539,8,0)</f>
        <v>40966</v>
      </c>
      <c r="AE430" s="7"/>
      <c r="AF430" s="7"/>
      <c r="AG430" s="7"/>
      <c r="AH430" s="7"/>
      <c r="AI430" s="7"/>
      <c r="AJ430" s="7"/>
      <c r="AK430" s="7"/>
      <c r="AL430" s="7"/>
      <c r="AM430" s="7"/>
    </row>
    <row r="431" spans="1:39" ht="24.95" customHeight="1" x14ac:dyDescent="0.25">
      <c r="A431" s="3">
        <v>103000602</v>
      </c>
      <c r="B431" s="4" t="s">
        <v>453</v>
      </c>
      <c r="C431" s="3" t="s">
        <v>25</v>
      </c>
      <c r="D431" s="5">
        <v>28093</v>
      </c>
      <c r="E431" s="5">
        <v>102484</v>
      </c>
      <c r="F431" s="5">
        <v>91309</v>
      </c>
      <c r="G431" s="5">
        <v>55091</v>
      </c>
      <c r="H431" s="3">
        <v>52397</v>
      </c>
      <c r="I431" s="5">
        <v>146297</v>
      </c>
      <c r="J431" s="5">
        <v>48024</v>
      </c>
      <c r="K431" s="6">
        <v>20279</v>
      </c>
      <c r="L431" s="6">
        <v>21799</v>
      </c>
      <c r="M431" s="6">
        <v>74774</v>
      </c>
      <c r="N431" s="6">
        <v>64044</v>
      </c>
      <c r="O431" s="6">
        <v>14632</v>
      </c>
      <c r="P431" s="5">
        <v>151950</v>
      </c>
      <c r="Q431" s="5">
        <v>6388</v>
      </c>
      <c r="R431" s="5">
        <v>89720</v>
      </c>
      <c r="S431" s="5">
        <v>356034</v>
      </c>
      <c r="T431" s="5">
        <v>138040</v>
      </c>
      <c r="U431" s="5">
        <v>171659</v>
      </c>
      <c r="V431" s="5">
        <v>135350</v>
      </c>
      <c r="W431" s="5">
        <v>43774</v>
      </c>
      <c r="X431" s="5">
        <v>2330</v>
      </c>
      <c r="Y431" s="5">
        <v>1800</v>
      </c>
      <c r="Z431" s="5">
        <v>354</v>
      </c>
      <c r="AA431" s="5">
        <v>157922</v>
      </c>
      <c r="AB431" s="5">
        <v>129742</v>
      </c>
      <c r="AC431" s="5">
        <v>136817</v>
      </c>
      <c r="AD431" s="5">
        <f>VLOOKUP(A431,'[17]INFORME MARZO MED 2022'!$A$5:$H$539,8,0)</f>
        <v>89594</v>
      </c>
      <c r="AE431" s="7"/>
      <c r="AF431" s="7"/>
      <c r="AG431" s="7"/>
      <c r="AH431" s="7"/>
      <c r="AI431" s="7"/>
      <c r="AJ431" s="7"/>
      <c r="AK431" s="7"/>
      <c r="AL431" s="7"/>
      <c r="AM431" s="7"/>
    </row>
    <row r="432" spans="1:39" ht="24.95" customHeight="1" x14ac:dyDescent="0.25">
      <c r="A432" s="3">
        <v>103000701</v>
      </c>
      <c r="B432" s="4" t="s">
        <v>454</v>
      </c>
      <c r="C432" s="3" t="s">
        <v>25</v>
      </c>
      <c r="D432" s="5">
        <v>28973</v>
      </c>
      <c r="E432" s="5">
        <v>35000</v>
      </c>
      <c r="F432" s="5">
        <v>14460</v>
      </c>
      <c r="G432" s="5">
        <v>93989</v>
      </c>
      <c r="H432" s="3">
        <v>155801</v>
      </c>
      <c r="I432" s="5">
        <v>5493</v>
      </c>
      <c r="J432" s="5">
        <v>0</v>
      </c>
      <c r="K432" s="6">
        <v>22822</v>
      </c>
      <c r="L432" s="6">
        <v>30311</v>
      </c>
      <c r="M432" s="6">
        <v>18975</v>
      </c>
      <c r="N432" s="6">
        <v>28931</v>
      </c>
      <c r="O432" s="6">
        <v>6105</v>
      </c>
      <c r="P432" s="5">
        <v>18981</v>
      </c>
      <c r="Q432" s="5">
        <v>2572</v>
      </c>
      <c r="R432" s="5">
        <v>0</v>
      </c>
      <c r="S432" s="5">
        <v>0</v>
      </c>
      <c r="T432" s="5">
        <v>0</v>
      </c>
      <c r="U432" s="5">
        <v>0</v>
      </c>
      <c r="V432" s="5">
        <v>0</v>
      </c>
      <c r="W432" s="5">
        <v>0</v>
      </c>
      <c r="X432" s="5">
        <v>0</v>
      </c>
      <c r="Y432" s="5">
        <v>62064</v>
      </c>
      <c r="Z432" s="5">
        <v>29424</v>
      </c>
      <c r="AA432" s="5">
        <v>17620</v>
      </c>
      <c r="AB432" s="5">
        <v>10358</v>
      </c>
      <c r="AC432" s="5">
        <v>55423</v>
      </c>
      <c r="AD432" s="5">
        <f>VLOOKUP(A432,'[17]INFORME MARZO MED 2022'!$A$5:$H$539,8,0)</f>
        <v>21918</v>
      </c>
      <c r="AE432" s="7"/>
      <c r="AF432" s="7"/>
      <c r="AG432" s="7"/>
      <c r="AH432" s="7"/>
      <c r="AI432" s="7"/>
      <c r="AJ432" s="7"/>
      <c r="AK432" s="7"/>
      <c r="AL432" s="7"/>
      <c r="AM432" s="7"/>
    </row>
    <row r="433" spans="1:39" ht="24.95" customHeight="1" x14ac:dyDescent="0.25">
      <c r="A433" s="3">
        <v>103001801</v>
      </c>
      <c r="B433" s="4" t="s">
        <v>455</v>
      </c>
      <c r="C433" s="3" t="s">
        <v>25</v>
      </c>
      <c r="D433" s="5">
        <v>9060</v>
      </c>
      <c r="E433" s="5">
        <v>19187</v>
      </c>
      <c r="F433" s="5">
        <v>17874</v>
      </c>
      <c r="G433" s="5">
        <v>13756</v>
      </c>
      <c r="H433" s="3">
        <v>625440</v>
      </c>
      <c r="I433" s="5">
        <v>10242</v>
      </c>
      <c r="J433" s="5">
        <v>6894</v>
      </c>
      <c r="K433" s="6">
        <v>0</v>
      </c>
      <c r="L433" s="6">
        <v>1248</v>
      </c>
      <c r="M433" s="6">
        <v>1396</v>
      </c>
      <c r="N433" s="6">
        <v>3152</v>
      </c>
      <c r="O433" s="6">
        <v>1406</v>
      </c>
      <c r="P433" s="5">
        <v>10012</v>
      </c>
      <c r="Q433" s="5">
        <v>8164</v>
      </c>
      <c r="R433" s="5">
        <v>9946</v>
      </c>
      <c r="S433" s="5">
        <v>14274</v>
      </c>
      <c r="T433" s="5">
        <v>16355</v>
      </c>
      <c r="U433" s="5">
        <v>21478</v>
      </c>
      <c r="V433" s="5">
        <v>20142</v>
      </c>
      <c r="W433" s="5">
        <v>18868</v>
      </c>
      <c r="X433" s="5">
        <v>9139</v>
      </c>
      <c r="Y433" s="5">
        <v>5717</v>
      </c>
      <c r="Z433" s="5">
        <v>4371</v>
      </c>
      <c r="AA433" s="5">
        <v>55425</v>
      </c>
      <c r="AB433" s="5">
        <v>51953</v>
      </c>
      <c r="AC433" s="5">
        <v>29032</v>
      </c>
      <c r="AD433" s="5">
        <f>VLOOKUP(A433,'[17]INFORME MARZO MED 2022'!$A$5:$H$539,8,0)</f>
        <v>20870</v>
      </c>
      <c r="AE433" s="7"/>
      <c r="AF433" s="7"/>
      <c r="AG433" s="7"/>
      <c r="AH433" s="7"/>
      <c r="AI433" s="7"/>
      <c r="AJ433" s="7"/>
      <c r="AK433" s="7"/>
      <c r="AL433" s="7"/>
      <c r="AM433" s="7"/>
    </row>
    <row r="434" spans="1:39" ht="24.95" customHeight="1" x14ac:dyDescent="0.25">
      <c r="A434" s="3">
        <v>103002901</v>
      </c>
      <c r="B434" s="4" t="s">
        <v>456</v>
      </c>
      <c r="C434" s="3" t="s">
        <v>25</v>
      </c>
      <c r="D434" s="5">
        <v>0</v>
      </c>
      <c r="E434" s="5">
        <v>0</v>
      </c>
      <c r="F434" s="5">
        <v>0</v>
      </c>
      <c r="G434" s="5">
        <v>17756</v>
      </c>
      <c r="H434" s="3">
        <v>11902</v>
      </c>
      <c r="I434" s="5">
        <v>0</v>
      </c>
      <c r="J434" s="5">
        <v>753</v>
      </c>
      <c r="K434" s="6">
        <v>0</v>
      </c>
      <c r="L434" s="6">
        <v>0</v>
      </c>
      <c r="M434" s="6">
        <v>0</v>
      </c>
      <c r="N434" s="6">
        <v>0</v>
      </c>
      <c r="O434" s="6">
        <v>0</v>
      </c>
      <c r="P434" s="5">
        <v>0</v>
      </c>
      <c r="Q434" s="5">
        <v>0</v>
      </c>
      <c r="R434" s="5">
        <v>0</v>
      </c>
      <c r="S434" s="5">
        <v>0</v>
      </c>
      <c r="T434" s="5">
        <v>0</v>
      </c>
      <c r="U434" s="5">
        <v>0</v>
      </c>
      <c r="V434" s="5">
        <v>0</v>
      </c>
      <c r="W434" s="5">
        <v>2238</v>
      </c>
      <c r="X434" s="5">
        <v>1146</v>
      </c>
      <c r="Y434" s="5">
        <v>838</v>
      </c>
      <c r="Z434" s="5">
        <v>760</v>
      </c>
      <c r="AA434" s="5">
        <v>745</v>
      </c>
      <c r="AB434" s="5">
        <v>2104</v>
      </c>
      <c r="AC434" s="5">
        <v>2464</v>
      </c>
      <c r="AD434" s="5">
        <f>VLOOKUP(A434,'[17]INFORME MARZO MED 2022'!$A$5:$H$539,8,0)</f>
        <v>1754</v>
      </c>
      <c r="AE434" s="7"/>
      <c r="AF434" s="7"/>
      <c r="AG434" s="7"/>
      <c r="AH434" s="7"/>
      <c r="AI434" s="7"/>
      <c r="AJ434" s="7"/>
      <c r="AK434" s="7"/>
      <c r="AL434" s="7"/>
      <c r="AM434" s="7"/>
    </row>
    <row r="435" spans="1:39" ht="24.95" customHeight="1" x14ac:dyDescent="0.25">
      <c r="A435" s="3">
        <v>103002903</v>
      </c>
      <c r="B435" s="4" t="s">
        <v>456</v>
      </c>
      <c r="C435" s="3" t="s">
        <v>31</v>
      </c>
      <c r="D435" s="5">
        <v>0</v>
      </c>
      <c r="E435" s="5">
        <v>0</v>
      </c>
      <c r="F435" s="5">
        <v>0</v>
      </c>
      <c r="G435" s="5">
        <v>0</v>
      </c>
      <c r="H435" s="3">
        <v>0</v>
      </c>
      <c r="I435" s="5">
        <v>0</v>
      </c>
      <c r="J435" s="5">
        <v>0</v>
      </c>
      <c r="K435" s="6">
        <v>12722</v>
      </c>
      <c r="L435" s="6">
        <v>20332</v>
      </c>
      <c r="M435" s="6">
        <v>13009</v>
      </c>
      <c r="N435" s="6">
        <v>15251</v>
      </c>
      <c r="O435" s="6">
        <v>2997</v>
      </c>
      <c r="P435" s="5">
        <v>466</v>
      </c>
      <c r="Q435" s="5">
        <v>1772</v>
      </c>
      <c r="R435" s="5">
        <v>3745</v>
      </c>
      <c r="S435" s="5">
        <v>2413</v>
      </c>
      <c r="T435" s="5">
        <v>564</v>
      </c>
      <c r="U435" s="5">
        <v>2259</v>
      </c>
      <c r="V435" s="5">
        <v>2249</v>
      </c>
      <c r="W435" s="5">
        <v>0</v>
      </c>
      <c r="X435" s="5">
        <v>0</v>
      </c>
      <c r="Y435" s="5">
        <v>0</v>
      </c>
      <c r="Z435" s="5">
        <v>0</v>
      </c>
      <c r="AA435" s="5">
        <v>0</v>
      </c>
      <c r="AB435" s="5">
        <v>0</v>
      </c>
      <c r="AC435" s="5">
        <v>0</v>
      </c>
      <c r="AD435" s="5">
        <v>0</v>
      </c>
      <c r="AE435" s="7"/>
      <c r="AF435" s="7"/>
      <c r="AG435" s="7"/>
      <c r="AH435" s="7"/>
      <c r="AI435" s="7"/>
      <c r="AJ435" s="7"/>
      <c r="AK435" s="7"/>
      <c r="AL435" s="7"/>
      <c r="AM435" s="7"/>
    </row>
    <row r="436" spans="1:39" ht="24.95" customHeight="1" x14ac:dyDescent="0.25">
      <c r="A436" s="3">
        <v>103003201</v>
      </c>
      <c r="B436" s="4" t="s">
        <v>457</v>
      </c>
      <c r="C436" s="3" t="s">
        <v>25</v>
      </c>
      <c r="D436" s="5">
        <v>7345</v>
      </c>
      <c r="E436" s="5">
        <v>7288</v>
      </c>
      <c r="F436" s="5">
        <v>7719</v>
      </c>
      <c r="G436" s="5">
        <v>0</v>
      </c>
      <c r="H436" s="3">
        <v>0</v>
      </c>
      <c r="I436" s="5">
        <v>5773</v>
      </c>
      <c r="J436" s="5">
        <v>3653</v>
      </c>
      <c r="K436" s="6">
        <v>0</v>
      </c>
      <c r="L436" s="6">
        <v>0</v>
      </c>
      <c r="M436" s="6">
        <v>48</v>
      </c>
      <c r="N436" s="6">
        <v>0</v>
      </c>
      <c r="O436" s="6">
        <v>0</v>
      </c>
      <c r="P436" s="5">
        <v>4064</v>
      </c>
      <c r="Q436" s="5">
        <v>3844</v>
      </c>
      <c r="R436" s="5">
        <v>5666</v>
      </c>
      <c r="S436" s="5">
        <v>7448</v>
      </c>
      <c r="T436" s="5">
        <v>3694</v>
      </c>
      <c r="U436" s="5">
        <v>11111</v>
      </c>
      <c r="V436" s="5">
        <v>10961</v>
      </c>
      <c r="W436" s="5">
        <v>7396</v>
      </c>
      <c r="X436" s="5">
        <v>5527</v>
      </c>
      <c r="Y436" s="5">
        <v>4981</v>
      </c>
      <c r="Z436" s="5">
        <v>1571</v>
      </c>
      <c r="AA436" s="5">
        <v>0</v>
      </c>
      <c r="AB436" s="5">
        <v>0</v>
      </c>
      <c r="AC436" s="5">
        <v>0</v>
      </c>
      <c r="AD436" s="5">
        <f>VLOOKUP(A436,'[17]INFORME MARZO MED 2022'!$A$5:$H$539,8,0)</f>
        <v>0</v>
      </c>
      <c r="AE436" s="7"/>
      <c r="AF436" s="7"/>
      <c r="AG436" s="7"/>
      <c r="AH436" s="7"/>
      <c r="AI436" s="7"/>
      <c r="AJ436" s="7"/>
      <c r="AK436" s="7"/>
      <c r="AL436" s="7"/>
      <c r="AM436" s="7"/>
    </row>
    <row r="437" spans="1:39" ht="24.95" customHeight="1" x14ac:dyDescent="0.25">
      <c r="A437" s="3">
        <v>103003401</v>
      </c>
      <c r="B437" s="4" t="s">
        <v>458</v>
      </c>
      <c r="C437" s="3" t="s">
        <v>25</v>
      </c>
      <c r="D437" s="5">
        <v>0</v>
      </c>
      <c r="E437" s="5">
        <v>0</v>
      </c>
      <c r="F437" s="5">
        <v>0</v>
      </c>
      <c r="G437" s="5">
        <v>7709</v>
      </c>
      <c r="H437" s="3">
        <v>6909</v>
      </c>
      <c r="I437" s="5">
        <v>0</v>
      </c>
      <c r="J437" s="5">
        <v>0</v>
      </c>
      <c r="K437" s="6">
        <v>7971</v>
      </c>
      <c r="L437" s="6">
        <v>12504</v>
      </c>
      <c r="M437" s="6">
        <v>7189</v>
      </c>
      <c r="N437" s="6">
        <v>7961</v>
      </c>
      <c r="O437" s="6">
        <v>2002</v>
      </c>
      <c r="P437" s="5">
        <v>0</v>
      </c>
      <c r="Q437" s="5">
        <v>0</v>
      </c>
      <c r="R437" s="5">
        <v>0</v>
      </c>
      <c r="S437" s="5">
        <v>5026</v>
      </c>
      <c r="T437" s="5">
        <v>1576</v>
      </c>
      <c r="U437" s="5">
        <v>402</v>
      </c>
      <c r="V437" s="5">
        <v>0</v>
      </c>
      <c r="W437" s="5">
        <v>0</v>
      </c>
      <c r="X437" s="5">
        <v>0</v>
      </c>
      <c r="Y437" s="5">
        <v>0</v>
      </c>
      <c r="Z437" s="5">
        <v>0</v>
      </c>
      <c r="AA437" s="5">
        <v>0</v>
      </c>
      <c r="AB437" s="5">
        <v>0</v>
      </c>
      <c r="AC437" s="5">
        <v>0</v>
      </c>
      <c r="AD437" s="5">
        <f>VLOOKUP(A437,'[17]INFORME MARZO MED 2022'!$A$5:$H$539,8,0)</f>
        <v>0</v>
      </c>
      <c r="AE437" s="7"/>
      <c r="AF437" s="7"/>
      <c r="AG437" s="7"/>
      <c r="AH437" s="7"/>
      <c r="AI437" s="7"/>
      <c r="AJ437" s="7"/>
      <c r="AK437" s="7"/>
      <c r="AL437" s="7"/>
      <c r="AM437" s="7"/>
    </row>
    <row r="438" spans="1:39" ht="24.95" customHeight="1" x14ac:dyDescent="0.25">
      <c r="A438" s="3">
        <v>103005501</v>
      </c>
      <c r="B438" s="4" t="s">
        <v>459</v>
      </c>
      <c r="C438" s="3" t="s">
        <v>25</v>
      </c>
      <c r="D438" s="5">
        <v>5052</v>
      </c>
      <c r="E438" s="5">
        <v>4774</v>
      </c>
      <c r="F438" s="5">
        <v>2916</v>
      </c>
      <c r="G438" s="5">
        <v>0</v>
      </c>
      <c r="H438" s="3">
        <v>0</v>
      </c>
      <c r="I438" s="5">
        <v>2128</v>
      </c>
      <c r="J438" s="5">
        <v>770</v>
      </c>
      <c r="K438" s="6">
        <v>10614</v>
      </c>
      <c r="L438" s="6">
        <v>21126</v>
      </c>
      <c r="M438" s="6">
        <v>18200</v>
      </c>
      <c r="N438" s="6">
        <v>17294</v>
      </c>
      <c r="O438" s="6">
        <v>3521</v>
      </c>
      <c r="P438" s="5">
        <v>3859</v>
      </c>
      <c r="Q438" s="5">
        <v>3436</v>
      </c>
      <c r="R438" s="5">
        <v>4892</v>
      </c>
      <c r="S438" s="5">
        <v>5873</v>
      </c>
      <c r="T438" s="5">
        <v>2193</v>
      </c>
      <c r="U438" s="5">
        <v>2315</v>
      </c>
      <c r="V438" s="5">
        <v>2310</v>
      </c>
      <c r="W438" s="5">
        <v>1084</v>
      </c>
      <c r="X438" s="5">
        <v>813</v>
      </c>
      <c r="Y438" s="5">
        <v>813</v>
      </c>
      <c r="Z438" s="5">
        <v>0</v>
      </c>
      <c r="AA438" s="5">
        <v>0</v>
      </c>
      <c r="AB438" s="5">
        <v>0</v>
      </c>
      <c r="AC438" s="5">
        <v>0</v>
      </c>
      <c r="AD438" s="5">
        <f>VLOOKUP(A438,'[17]INFORME MARZO MED 2022'!$A$5:$H$539,8,0)</f>
        <v>0</v>
      </c>
      <c r="AE438" s="7"/>
      <c r="AF438" s="7"/>
      <c r="AG438" s="7"/>
      <c r="AH438" s="7"/>
      <c r="AI438" s="7"/>
      <c r="AJ438" s="7"/>
      <c r="AK438" s="7"/>
      <c r="AL438" s="7"/>
      <c r="AM438" s="7"/>
    </row>
    <row r="439" spans="1:39" ht="24.95" customHeight="1" x14ac:dyDescent="0.25">
      <c r="A439" s="3">
        <v>103005802</v>
      </c>
      <c r="B439" s="4" t="s">
        <v>460</v>
      </c>
      <c r="C439" s="3" t="s">
        <v>25</v>
      </c>
      <c r="D439" s="5">
        <v>6394</v>
      </c>
      <c r="E439" s="5">
        <v>4214</v>
      </c>
      <c r="F439" s="5">
        <v>766</v>
      </c>
      <c r="G439" s="5">
        <v>3289</v>
      </c>
      <c r="H439" s="3">
        <v>2921</v>
      </c>
      <c r="I439" s="5">
        <v>6713</v>
      </c>
      <c r="J439" s="5">
        <v>0</v>
      </c>
      <c r="K439" s="6">
        <v>99695</v>
      </c>
      <c r="L439" s="6">
        <v>162007</v>
      </c>
      <c r="M439" s="6">
        <v>105543</v>
      </c>
      <c r="N439" s="6">
        <v>59983</v>
      </c>
      <c r="O439" s="6">
        <v>12194</v>
      </c>
      <c r="P439" s="5">
        <v>5572</v>
      </c>
      <c r="Q439" s="5">
        <v>2557</v>
      </c>
      <c r="R439" s="5">
        <v>1670</v>
      </c>
      <c r="S439" s="5">
        <v>4080</v>
      </c>
      <c r="T439" s="5">
        <v>3390</v>
      </c>
      <c r="U439" s="5">
        <v>1008</v>
      </c>
      <c r="V439" s="5">
        <v>0</v>
      </c>
      <c r="W439" s="5">
        <v>19048</v>
      </c>
      <c r="X439" s="5">
        <v>9190</v>
      </c>
      <c r="Y439" s="5">
        <v>28799</v>
      </c>
      <c r="Z439" s="5">
        <v>7216</v>
      </c>
      <c r="AA439" s="5">
        <v>5720</v>
      </c>
      <c r="AB439" s="5">
        <v>2828</v>
      </c>
      <c r="AC439" s="5">
        <v>12071</v>
      </c>
      <c r="AD439" s="5">
        <f>VLOOKUP(A439,'[17]INFORME MARZO MED 2022'!$A$5:$H$539,8,0)</f>
        <v>12172</v>
      </c>
      <c r="AE439" s="7"/>
      <c r="AF439" s="7"/>
      <c r="AG439" s="7"/>
      <c r="AH439" s="7"/>
      <c r="AI439" s="7"/>
      <c r="AJ439" s="7"/>
      <c r="AK439" s="7"/>
      <c r="AL439" s="7"/>
      <c r="AM439" s="7"/>
    </row>
    <row r="440" spans="1:39" ht="24.95" customHeight="1" x14ac:dyDescent="0.25">
      <c r="A440" s="3">
        <v>103006801</v>
      </c>
      <c r="B440" s="4" t="s">
        <v>461</v>
      </c>
      <c r="C440" s="3" t="s">
        <v>25</v>
      </c>
      <c r="D440" s="5">
        <v>0</v>
      </c>
      <c r="E440" s="5">
        <v>0</v>
      </c>
      <c r="F440" s="5">
        <v>0</v>
      </c>
      <c r="G440" s="5">
        <v>0</v>
      </c>
      <c r="H440" s="3">
        <v>0</v>
      </c>
      <c r="I440" s="5">
        <v>0</v>
      </c>
      <c r="J440" s="5">
        <v>0</v>
      </c>
      <c r="K440" s="6">
        <v>0</v>
      </c>
      <c r="L440" s="6">
        <v>0</v>
      </c>
      <c r="M440" s="6">
        <v>0</v>
      </c>
      <c r="N440" s="6">
        <v>0</v>
      </c>
      <c r="O440" s="6">
        <v>0</v>
      </c>
      <c r="P440" s="5">
        <v>0</v>
      </c>
      <c r="Q440" s="5">
        <v>0</v>
      </c>
      <c r="R440" s="5">
        <v>0</v>
      </c>
      <c r="S440" s="5">
        <v>0</v>
      </c>
      <c r="T440" s="5">
        <v>0</v>
      </c>
      <c r="U440" s="5">
        <v>0</v>
      </c>
      <c r="V440" s="5">
        <v>0</v>
      </c>
      <c r="W440" s="5">
        <v>0</v>
      </c>
      <c r="X440" s="5">
        <v>0</v>
      </c>
      <c r="Y440" s="5">
        <v>0</v>
      </c>
      <c r="Z440" s="5">
        <v>1630</v>
      </c>
      <c r="AA440" s="5">
        <v>2276</v>
      </c>
      <c r="AB440" s="5">
        <v>2231</v>
      </c>
      <c r="AC440" s="5">
        <v>216</v>
      </c>
      <c r="AD440" s="5">
        <f>VLOOKUP(A440,'[17]INFORME MARZO MED 2022'!$A$5:$H$539,8,0)</f>
        <v>476</v>
      </c>
      <c r="AE440" s="7"/>
      <c r="AF440" s="7"/>
      <c r="AG440" s="7"/>
      <c r="AH440" s="7"/>
      <c r="AI440" s="7"/>
      <c r="AJ440" s="7"/>
      <c r="AK440" s="7"/>
      <c r="AL440" s="7"/>
      <c r="AM440" s="7"/>
    </row>
    <row r="441" spans="1:39" ht="24.95" customHeight="1" x14ac:dyDescent="0.25">
      <c r="A441" s="3">
        <v>103007501</v>
      </c>
      <c r="B441" s="4" t="s">
        <v>462</v>
      </c>
      <c r="C441" s="3" t="s">
        <v>25</v>
      </c>
      <c r="D441" s="5">
        <v>26282</v>
      </c>
      <c r="E441" s="5">
        <v>15685</v>
      </c>
      <c r="F441" s="5">
        <v>41564</v>
      </c>
      <c r="G441" s="5">
        <v>766</v>
      </c>
      <c r="H441" s="3">
        <v>8029</v>
      </c>
      <c r="I441" s="5">
        <v>31076</v>
      </c>
      <c r="J441" s="5">
        <v>0</v>
      </c>
      <c r="K441" s="6">
        <v>198113</v>
      </c>
      <c r="L441" s="6">
        <v>409503</v>
      </c>
      <c r="M441" s="6">
        <v>203523</v>
      </c>
      <c r="N441" s="6">
        <v>173889.77777777778</v>
      </c>
      <c r="O441" s="6">
        <v>34731</v>
      </c>
      <c r="P441" s="5">
        <v>7530</v>
      </c>
      <c r="Q441" s="5">
        <v>8560</v>
      </c>
      <c r="R441" s="5">
        <v>30582</v>
      </c>
      <c r="S441" s="5">
        <v>13629</v>
      </c>
      <c r="T441" s="5">
        <v>1318</v>
      </c>
      <c r="U441" s="5">
        <v>2627</v>
      </c>
      <c r="V441" s="5">
        <v>0</v>
      </c>
      <c r="W441" s="5">
        <v>0</v>
      </c>
      <c r="X441" s="5">
        <v>0</v>
      </c>
      <c r="Y441" s="5">
        <v>0</v>
      </c>
      <c r="Z441" s="5">
        <v>14000</v>
      </c>
      <c r="AA441" s="5">
        <v>0</v>
      </c>
      <c r="AB441" s="5">
        <v>0</v>
      </c>
      <c r="AC441" s="5">
        <v>0</v>
      </c>
      <c r="AD441" s="5">
        <f>VLOOKUP(A441,'[17]INFORME MARZO MED 2022'!$A$5:$H$539,8,0)</f>
        <v>0</v>
      </c>
      <c r="AE441" s="7"/>
      <c r="AF441" s="7"/>
      <c r="AG441" s="7"/>
      <c r="AH441" s="7"/>
      <c r="AI441" s="7"/>
      <c r="AJ441" s="7"/>
      <c r="AK441" s="7"/>
      <c r="AL441" s="7"/>
      <c r="AM441" s="7"/>
    </row>
    <row r="442" spans="1:39" ht="24.95" customHeight="1" x14ac:dyDescent="0.25">
      <c r="A442" s="3">
        <v>103007901</v>
      </c>
      <c r="B442" s="4" t="s">
        <v>463</v>
      </c>
      <c r="C442" s="3" t="s">
        <v>31</v>
      </c>
      <c r="D442" s="5">
        <v>0</v>
      </c>
      <c r="E442" s="5">
        <v>0</v>
      </c>
      <c r="F442" s="5">
        <v>0</v>
      </c>
      <c r="G442" s="5">
        <v>41034</v>
      </c>
      <c r="H442" s="3">
        <v>36536</v>
      </c>
      <c r="I442" s="5">
        <v>0</v>
      </c>
      <c r="J442" s="5">
        <v>0</v>
      </c>
      <c r="K442" s="6">
        <v>20261</v>
      </c>
      <c r="L442" s="6">
        <v>32686</v>
      </c>
      <c r="M442" s="6">
        <v>18504</v>
      </c>
      <c r="N442" s="6">
        <v>19354</v>
      </c>
      <c r="O442" s="6">
        <v>4268</v>
      </c>
      <c r="P442" s="5">
        <v>55129</v>
      </c>
      <c r="Q442" s="5">
        <v>31842</v>
      </c>
      <c r="R442" s="5">
        <v>33501</v>
      </c>
      <c r="S442" s="5">
        <v>7581</v>
      </c>
      <c r="T442" s="5">
        <v>0</v>
      </c>
      <c r="U442" s="5">
        <v>288</v>
      </c>
      <c r="V442" s="5">
        <v>0</v>
      </c>
      <c r="W442" s="5">
        <v>0</v>
      </c>
      <c r="X442" s="5">
        <v>0</v>
      </c>
      <c r="Y442" s="5">
        <v>0</v>
      </c>
      <c r="Z442" s="5">
        <v>334392</v>
      </c>
      <c r="AA442" s="5">
        <v>482004</v>
      </c>
      <c r="AB442" s="5">
        <v>472668</v>
      </c>
      <c r="AC442" s="5">
        <v>229344</v>
      </c>
      <c r="AD442" s="5">
        <f>VLOOKUP(A442,'[17]INFORME MARZO MED 2022'!$A$5:$H$539,8,0)</f>
        <v>168001</v>
      </c>
      <c r="AE442" s="7"/>
      <c r="AF442" s="7"/>
      <c r="AG442" s="7"/>
      <c r="AH442" s="7"/>
      <c r="AI442" s="7"/>
      <c r="AJ442" s="7"/>
      <c r="AK442" s="7"/>
      <c r="AL442" s="7"/>
      <c r="AM442" s="7"/>
    </row>
    <row r="443" spans="1:39" ht="24.95" customHeight="1" x14ac:dyDescent="0.25">
      <c r="A443" s="3">
        <v>103009501</v>
      </c>
      <c r="B443" s="4" t="s">
        <v>464</v>
      </c>
      <c r="C443" s="3" t="s">
        <v>31</v>
      </c>
      <c r="D443" s="5">
        <v>0</v>
      </c>
      <c r="E443" s="5">
        <v>0</v>
      </c>
      <c r="F443" s="5">
        <v>0</v>
      </c>
      <c r="G443" s="5">
        <v>0</v>
      </c>
      <c r="H443" s="3">
        <v>0</v>
      </c>
      <c r="I443" s="5">
        <v>8968</v>
      </c>
      <c r="J443" s="5">
        <v>0</v>
      </c>
      <c r="K443" s="6">
        <v>257712</v>
      </c>
      <c r="L443" s="6">
        <v>411880</v>
      </c>
      <c r="M443" s="6">
        <v>224742</v>
      </c>
      <c r="N443" s="6">
        <v>238706</v>
      </c>
      <c r="O443" s="6">
        <v>54414</v>
      </c>
      <c r="P443" s="5">
        <v>7190</v>
      </c>
      <c r="Q443" s="5">
        <v>4155</v>
      </c>
      <c r="R443" s="5">
        <v>4344</v>
      </c>
      <c r="S443" s="5">
        <v>6062</v>
      </c>
      <c r="T443" s="5">
        <v>872</v>
      </c>
      <c r="U443" s="5">
        <v>0</v>
      </c>
      <c r="V443" s="5">
        <v>0</v>
      </c>
      <c r="W443" s="5">
        <v>0</v>
      </c>
      <c r="X443" s="5">
        <v>0</v>
      </c>
      <c r="Y443" s="5">
        <v>0</v>
      </c>
      <c r="Z443" s="5">
        <v>0</v>
      </c>
      <c r="AA443" s="5">
        <v>0</v>
      </c>
      <c r="AB443" s="5">
        <v>0</v>
      </c>
      <c r="AC443" s="5">
        <v>0</v>
      </c>
      <c r="AD443" s="5">
        <f>VLOOKUP(A443,'[17]INFORME MARZO MED 2022'!$A$5:$H$539,8,0)</f>
        <v>0</v>
      </c>
      <c r="AE443" s="7"/>
      <c r="AF443" s="7"/>
      <c r="AG443" s="7"/>
      <c r="AH443" s="7"/>
      <c r="AI443" s="7"/>
      <c r="AJ443" s="7"/>
      <c r="AK443" s="7"/>
      <c r="AL443" s="7"/>
      <c r="AM443" s="7"/>
    </row>
    <row r="444" spans="1:39" ht="24.95" customHeight="1" x14ac:dyDescent="0.25">
      <c r="A444" s="3">
        <v>103009901</v>
      </c>
      <c r="B444" s="4" t="s">
        <v>465</v>
      </c>
      <c r="C444" s="3" t="s">
        <v>25</v>
      </c>
      <c r="D444" s="5">
        <v>0</v>
      </c>
      <c r="E444" s="5">
        <v>0</v>
      </c>
      <c r="F444" s="5">
        <v>0</v>
      </c>
      <c r="G444" s="5">
        <v>0</v>
      </c>
      <c r="H444" s="3">
        <v>0</v>
      </c>
      <c r="I444" s="5">
        <v>0</v>
      </c>
      <c r="J444" s="5">
        <v>0</v>
      </c>
      <c r="K444" s="6">
        <v>0</v>
      </c>
      <c r="L444" s="6">
        <v>0</v>
      </c>
      <c r="M444" s="6">
        <v>0</v>
      </c>
      <c r="N444" s="6">
        <v>0</v>
      </c>
      <c r="O444" s="6">
        <v>0</v>
      </c>
      <c r="P444" s="5">
        <v>0</v>
      </c>
      <c r="Q444" s="5">
        <v>0</v>
      </c>
      <c r="R444" s="5">
        <v>0</v>
      </c>
      <c r="S444" s="5">
        <v>0</v>
      </c>
      <c r="T444" s="5">
        <v>0</v>
      </c>
      <c r="U444" s="5">
        <v>0</v>
      </c>
      <c r="V444" s="5">
        <v>0</v>
      </c>
      <c r="W444" s="5">
        <v>174549</v>
      </c>
      <c r="X444" s="5">
        <v>127605</v>
      </c>
      <c r="Y444" s="5">
        <v>122536</v>
      </c>
      <c r="Z444" s="5">
        <v>89002</v>
      </c>
      <c r="AA444" s="5">
        <v>81532</v>
      </c>
      <c r="AB444" s="5">
        <v>66828</v>
      </c>
      <c r="AC444" s="5">
        <v>22388</v>
      </c>
      <c r="AD444" s="5">
        <f>VLOOKUP(A444,'[17]INFORME MARZO MED 2022'!$A$5:$H$539,8,0)</f>
        <v>10790</v>
      </c>
      <c r="AE444" s="7"/>
      <c r="AF444" s="7"/>
      <c r="AG444" s="7"/>
      <c r="AH444" s="7"/>
      <c r="AI444" s="7"/>
      <c r="AJ444" s="7"/>
      <c r="AK444" s="7"/>
      <c r="AL444" s="7"/>
      <c r="AM444" s="7"/>
    </row>
    <row r="445" spans="1:39" ht="24.95" customHeight="1" x14ac:dyDescent="0.25">
      <c r="A445" s="3">
        <v>103010301</v>
      </c>
      <c r="B445" s="4" t="s">
        <v>466</v>
      </c>
      <c r="C445" s="3" t="s">
        <v>25</v>
      </c>
      <c r="D445" s="5">
        <v>42985</v>
      </c>
      <c r="E445" s="5">
        <v>54699</v>
      </c>
      <c r="F445" s="5">
        <v>17750</v>
      </c>
      <c r="G445" s="5">
        <v>0</v>
      </c>
      <c r="H445" s="3">
        <v>9450</v>
      </c>
      <c r="I445" s="5">
        <v>97224</v>
      </c>
      <c r="J445" s="5">
        <v>110663</v>
      </c>
      <c r="K445" s="6">
        <v>61617</v>
      </c>
      <c r="L445" s="6">
        <v>99637</v>
      </c>
      <c r="M445" s="6">
        <v>52986</v>
      </c>
      <c r="N445" s="6">
        <v>55671</v>
      </c>
      <c r="O445" s="6">
        <v>13448</v>
      </c>
      <c r="P445" s="5">
        <v>121666</v>
      </c>
      <c r="Q445" s="5">
        <v>106266</v>
      </c>
      <c r="R445" s="5">
        <v>143674</v>
      </c>
      <c r="S445" s="5">
        <v>488326</v>
      </c>
      <c r="T445" s="5">
        <v>243876</v>
      </c>
      <c r="U445" s="5">
        <v>345089</v>
      </c>
      <c r="V445" s="5">
        <v>330989</v>
      </c>
      <c r="W445" s="5">
        <v>415852</v>
      </c>
      <c r="X445" s="5">
        <v>278721</v>
      </c>
      <c r="Y445" s="5">
        <v>255108</v>
      </c>
      <c r="Z445" s="5">
        <v>218078</v>
      </c>
      <c r="AA445" s="5">
        <v>191468</v>
      </c>
      <c r="AB445" s="5">
        <v>173018</v>
      </c>
      <c r="AC445" s="5">
        <v>78762</v>
      </c>
      <c r="AD445" s="5">
        <f>VLOOKUP(A445,'[17]INFORME MARZO MED 2022'!$A$5:$H$539,8,0)</f>
        <v>74312</v>
      </c>
      <c r="AE445" s="7"/>
      <c r="AF445" s="7"/>
      <c r="AG445" s="7"/>
      <c r="AH445" s="7"/>
      <c r="AI445" s="7"/>
      <c r="AJ445" s="7"/>
      <c r="AK445" s="7"/>
      <c r="AL445" s="7"/>
      <c r="AM445" s="7"/>
    </row>
    <row r="446" spans="1:39" ht="24.95" customHeight="1" x14ac:dyDescent="0.25">
      <c r="A446" s="3">
        <v>103012801</v>
      </c>
      <c r="B446" s="4" t="s">
        <v>467</v>
      </c>
      <c r="C446" s="3" t="s">
        <v>25</v>
      </c>
      <c r="D446" s="5">
        <v>11149</v>
      </c>
      <c r="E446" s="5">
        <v>9472</v>
      </c>
      <c r="F446" s="5">
        <v>5154</v>
      </c>
      <c r="G446" s="5">
        <v>73280</v>
      </c>
      <c r="H446" s="3">
        <v>106574</v>
      </c>
      <c r="I446" s="5">
        <v>21507</v>
      </c>
      <c r="J446" s="5">
        <v>13343</v>
      </c>
      <c r="K446" s="6">
        <v>185117.58888888889</v>
      </c>
      <c r="L446" s="6">
        <v>299142</v>
      </c>
      <c r="M446" s="6">
        <v>173553</v>
      </c>
      <c r="N446" s="6">
        <v>223188</v>
      </c>
      <c r="O446" s="6">
        <v>53458</v>
      </c>
      <c r="P446" s="5">
        <v>26876</v>
      </c>
      <c r="Q446" s="5">
        <v>26173</v>
      </c>
      <c r="R446" s="5">
        <v>37907</v>
      </c>
      <c r="S446" s="5">
        <v>49223</v>
      </c>
      <c r="T446" s="5">
        <v>22945</v>
      </c>
      <c r="U446" s="5">
        <v>970314</v>
      </c>
      <c r="V446" s="5">
        <v>40453</v>
      </c>
      <c r="W446" s="5">
        <v>49873</v>
      </c>
      <c r="X446" s="5">
        <v>34174</v>
      </c>
      <c r="Y446" s="5">
        <v>30751</v>
      </c>
      <c r="Z446" s="5">
        <v>24745</v>
      </c>
      <c r="AA446" s="5">
        <v>50886</v>
      </c>
      <c r="AB446" s="5">
        <v>56802</v>
      </c>
      <c r="AC446" s="5">
        <v>36109</v>
      </c>
      <c r="AD446" s="5">
        <f>VLOOKUP(A446,'[17]INFORME MARZO MED 2022'!$A$5:$H$539,8,0)</f>
        <v>25466</v>
      </c>
      <c r="AE446" s="7"/>
      <c r="AF446" s="7"/>
      <c r="AG446" s="7"/>
      <c r="AH446" s="7"/>
      <c r="AI446" s="7"/>
      <c r="AJ446" s="7"/>
      <c r="AK446" s="7"/>
      <c r="AL446" s="7"/>
      <c r="AM446" s="7"/>
    </row>
    <row r="447" spans="1:39" ht="48" x14ac:dyDescent="0.25">
      <c r="A447" s="3">
        <v>103015001</v>
      </c>
      <c r="B447" s="4" t="s">
        <v>468</v>
      </c>
      <c r="C447" s="3" t="s">
        <v>25</v>
      </c>
      <c r="D447" s="5">
        <v>67236</v>
      </c>
      <c r="E447" s="5">
        <v>57298</v>
      </c>
      <c r="F447" s="5">
        <v>32310</v>
      </c>
      <c r="G447" s="5">
        <v>9914</v>
      </c>
      <c r="H447" s="3">
        <v>8290</v>
      </c>
      <c r="I447" s="5">
        <v>65498</v>
      </c>
      <c r="J447" s="5">
        <v>36717</v>
      </c>
      <c r="K447" s="6">
        <v>2074</v>
      </c>
      <c r="L447" s="6">
        <v>1040</v>
      </c>
      <c r="M447" s="6">
        <v>0</v>
      </c>
      <c r="N447" s="6">
        <v>0</v>
      </c>
      <c r="O447" s="6">
        <v>0</v>
      </c>
      <c r="P447" s="5">
        <v>104852</v>
      </c>
      <c r="Q447" s="5">
        <v>97760</v>
      </c>
      <c r="R447" s="5">
        <v>145438</v>
      </c>
      <c r="S447" s="5">
        <v>184369</v>
      </c>
      <c r="T447" s="5">
        <v>87470</v>
      </c>
      <c r="U447" s="5">
        <v>114366</v>
      </c>
      <c r="V447" s="5">
        <v>109158</v>
      </c>
      <c r="W447" s="5">
        <v>134755</v>
      </c>
      <c r="X447" s="5">
        <v>98282</v>
      </c>
      <c r="Y447" s="5">
        <v>80109</v>
      </c>
      <c r="Z447" s="5">
        <v>39183</v>
      </c>
      <c r="AA447" s="5">
        <v>28838</v>
      </c>
      <c r="AB447" s="5">
        <v>28838</v>
      </c>
      <c r="AC447" s="5">
        <v>0</v>
      </c>
      <c r="AD447" s="5">
        <f>VLOOKUP(A447,'[17]INFORME MARZO MED 2022'!$A$5:$H$539,8,0)</f>
        <v>0</v>
      </c>
      <c r="AE447" s="7"/>
      <c r="AF447" s="7"/>
      <c r="AG447" s="7"/>
      <c r="AH447" s="7"/>
      <c r="AI447" s="7"/>
      <c r="AJ447" s="7"/>
      <c r="AK447" s="7"/>
      <c r="AL447" s="7"/>
      <c r="AM447" s="7"/>
    </row>
    <row r="448" spans="1:39" ht="24.95" customHeight="1" x14ac:dyDescent="0.25">
      <c r="A448" s="3">
        <v>103015801</v>
      </c>
      <c r="B448" s="4" t="s">
        <v>469</v>
      </c>
      <c r="C448" s="3" t="s">
        <v>25</v>
      </c>
      <c r="D448" s="5">
        <v>11669</v>
      </c>
      <c r="E448" s="5">
        <v>8899</v>
      </c>
      <c r="F448" s="5">
        <v>4274</v>
      </c>
      <c r="G448" s="5">
        <v>58559</v>
      </c>
      <c r="H448" s="3">
        <v>68386</v>
      </c>
      <c r="I448" s="5">
        <v>3094</v>
      </c>
      <c r="J448" s="5">
        <v>30703</v>
      </c>
      <c r="K448" s="6">
        <v>208671.625</v>
      </c>
      <c r="L448" s="6">
        <v>450808</v>
      </c>
      <c r="M448" s="6">
        <v>267064</v>
      </c>
      <c r="N448" s="6">
        <v>349951</v>
      </c>
      <c r="O448" s="6">
        <v>85969</v>
      </c>
      <c r="P448" s="5">
        <v>0</v>
      </c>
      <c r="Q448" s="5">
        <v>0</v>
      </c>
      <c r="R448" s="5">
        <v>0</v>
      </c>
      <c r="S448" s="5">
        <v>8172</v>
      </c>
      <c r="T448" s="5">
        <v>63827</v>
      </c>
      <c r="U448" s="5">
        <v>94483</v>
      </c>
      <c r="V448" s="5">
        <v>91754</v>
      </c>
      <c r="W448" s="5">
        <v>110568</v>
      </c>
      <c r="X448" s="5">
        <v>78620</v>
      </c>
      <c r="Y448" s="5">
        <v>72508</v>
      </c>
      <c r="Z448" s="5">
        <v>62625</v>
      </c>
      <c r="AA448" s="5">
        <v>77553</v>
      </c>
      <c r="AB448" s="5">
        <v>52685</v>
      </c>
      <c r="AC448" s="5">
        <v>26899</v>
      </c>
      <c r="AD448" s="5">
        <f>VLOOKUP(A448,'[17]INFORME MARZO MED 2022'!$A$5:$H$539,8,0)</f>
        <v>29838</v>
      </c>
      <c r="AE448" s="7"/>
      <c r="AF448" s="7"/>
      <c r="AG448" s="7"/>
      <c r="AH448" s="7"/>
      <c r="AI448" s="7"/>
      <c r="AJ448" s="7"/>
      <c r="AK448" s="7"/>
      <c r="AL448" s="7"/>
      <c r="AM448" s="7"/>
    </row>
    <row r="449" spans="1:39" ht="24.95" customHeight="1" x14ac:dyDescent="0.25">
      <c r="A449" s="3">
        <v>103016601</v>
      </c>
      <c r="B449" s="4" t="s">
        <v>470</v>
      </c>
      <c r="C449" s="3" t="s">
        <v>25</v>
      </c>
      <c r="D449" s="5">
        <v>35796</v>
      </c>
      <c r="E449" s="5">
        <v>19783</v>
      </c>
      <c r="F449" s="5">
        <v>13709</v>
      </c>
      <c r="G449" s="5">
        <v>4477</v>
      </c>
      <c r="H449" s="3">
        <v>4235</v>
      </c>
      <c r="I449" s="5">
        <v>16940</v>
      </c>
      <c r="J449" s="5">
        <v>111437</v>
      </c>
      <c r="K449" s="6">
        <v>0</v>
      </c>
      <c r="L449" s="6">
        <v>0</v>
      </c>
      <c r="M449" s="6">
        <v>0</v>
      </c>
      <c r="N449" s="6">
        <v>0</v>
      </c>
      <c r="O449" s="6">
        <v>0</v>
      </c>
      <c r="P449" s="5">
        <v>168072</v>
      </c>
      <c r="Q449" s="5">
        <v>163574</v>
      </c>
      <c r="R449" s="5">
        <v>241379</v>
      </c>
      <c r="S449" s="5">
        <v>317727</v>
      </c>
      <c r="T449" s="5">
        <v>184257</v>
      </c>
      <c r="U449" s="5">
        <v>338283</v>
      </c>
      <c r="V449" s="5">
        <v>333214</v>
      </c>
      <c r="W449" s="5">
        <v>428218</v>
      </c>
      <c r="X449" s="5">
        <v>311288</v>
      </c>
      <c r="Y449" s="5">
        <v>302447</v>
      </c>
      <c r="Z449" s="5">
        <v>173164</v>
      </c>
      <c r="AA449" s="5">
        <v>177231</v>
      </c>
      <c r="AB449" s="5">
        <v>168077</v>
      </c>
      <c r="AC449" s="5">
        <v>96511</v>
      </c>
      <c r="AD449" s="5">
        <f>VLOOKUP(A449,'[17]INFORME MARZO MED 2022'!$A$5:$H$539,8,0)</f>
        <v>87019</v>
      </c>
      <c r="AE449" s="7"/>
      <c r="AF449" s="7"/>
      <c r="AG449" s="7"/>
      <c r="AH449" s="7"/>
      <c r="AI449" s="7"/>
      <c r="AJ449" s="7"/>
      <c r="AK449" s="7"/>
      <c r="AL449" s="7"/>
      <c r="AM449" s="7"/>
    </row>
    <row r="450" spans="1:39" ht="24.95" customHeight="1" x14ac:dyDescent="0.25">
      <c r="A450" s="3">
        <v>103017501</v>
      </c>
      <c r="B450" s="4" t="s">
        <v>471</v>
      </c>
      <c r="C450" s="3" t="s">
        <v>31</v>
      </c>
      <c r="D450" s="5">
        <v>0</v>
      </c>
      <c r="E450" s="5">
        <v>0</v>
      </c>
      <c r="F450" s="5">
        <v>0</v>
      </c>
      <c r="G450" s="5">
        <v>13321</v>
      </c>
      <c r="H450" s="3">
        <v>11647</v>
      </c>
      <c r="I450" s="5">
        <v>0</v>
      </c>
      <c r="J450" s="5">
        <v>0</v>
      </c>
      <c r="K450" s="6">
        <v>35153</v>
      </c>
      <c r="L450" s="6">
        <v>56703</v>
      </c>
      <c r="M450" s="6">
        <v>32661</v>
      </c>
      <c r="N450" s="6">
        <v>42313</v>
      </c>
      <c r="O450" s="6">
        <v>8447</v>
      </c>
      <c r="P450" s="5">
        <v>0</v>
      </c>
      <c r="Q450" s="5">
        <v>0</v>
      </c>
      <c r="R450" s="5">
        <v>0</v>
      </c>
      <c r="S450" s="5">
        <v>0</v>
      </c>
      <c r="T450" s="5">
        <v>0</v>
      </c>
      <c r="U450" s="5">
        <v>0</v>
      </c>
      <c r="V450" s="5">
        <v>0</v>
      </c>
      <c r="W450" s="5">
        <v>0</v>
      </c>
      <c r="X450" s="5">
        <v>0</v>
      </c>
      <c r="Y450" s="5">
        <v>0</v>
      </c>
      <c r="Z450" s="5">
        <v>0</v>
      </c>
      <c r="AA450" s="5">
        <v>0</v>
      </c>
      <c r="AB450" s="5">
        <v>0</v>
      </c>
      <c r="AC450" s="5">
        <v>0</v>
      </c>
      <c r="AD450" s="5">
        <f>VLOOKUP(A450,'[17]INFORME MARZO MED 2022'!$A$5:$H$539,8,0)</f>
        <v>0</v>
      </c>
      <c r="AE450" s="7"/>
      <c r="AF450" s="7"/>
      <c r="AG450" s="7"/>
      <c r="AH450" s="7"/>
      <c r="AI450" s="7"/>
      <c r="AJ450" s="7"/>
      <c r="AK450" s="7"/>
      <c r="AL450" s="7"/>
      <c r="AM450" s="7"/>
    </row>
    <row r="451" spans="1:39" ht="24.95" customHeight="1" x14ac:dyDescent="0.25">
      <c r="A451" s="3">
        <v>103018801</v>
      </c>
      <c r="B451" s="4" t="s">
        <v>472</v>
      </c>
      <c r="C451" s="3" t="s">
        <v>31</v>
      </c>
      <c r="D451" s="5">
        <v>15153</v>
      </c>
      <c r="E451" s="5">
        <v>14204</v>
      </c>
      <c r="F451" s="5">
        <v>12538</v>
      </c>
      <c r="G451" s="5">
        <v>0</v>
      </c>
      <c r="H451" s="3">
        <v>0</v>
      </c>
      <c r="I451" s="5">
        <v>11979</v>
      </c>
      <c r="J451" s="5">
        <v>13263</v>
      </c>
      <c r="K451" s="6">
        <v>42872</v>
      </c>
      <c r="L451" s="6">
        <v>68041</v>
      </c>
      <c r="M451" s="6">
        <v>38649</v>
      </c>
      <c r="N451" s="6">
        <v>48966</v>
      </c>
      <c r="O451" s="6">
        <v>11791</v>
      </c>
      <c r="P451" s="5">
        <v>19510</v>
      </c>
      <c r="Q451" s="5">
        <v>18747</v>
      </c>
      <c r="R451" s="5">
        <v>27688</v>
      </c>
      <c r="S451" s="5">
        <v>36180</v>
      </c>
      <c r="T451" s="5">
        <v>17554</v>
      </c>
      <c r="U451" s="5">
        <v>40616</v>
      </c>
      <c r="V451" s="5">
        <v>39586</v>
      </c>
      <c r="W451" s="5">
        <v>50058</v>
      </c>
      <c r="X451" s="5">
        <v>31458</v>
      </c>
      <c r="Y451" s="5">
        <v>28884</v>
      </c>
      <c r="Z451" s="5">
        <v>3800</v>
      </c>
      <c r="AA451" s="5">
        <v>6548</v>
      </c>
      <c r="AB451" s="5">
        <v>4461</v>
      </c>
      <c r="AC451" s="5">
        <v>112</v>
      </c>
      <c r="AD451" s="5">
        <f>VLOOKUP(A451,'[17]INFORME MARZO MED 2022'!$A$5:$H$539,8,0)</f>
        <v>56757</v>
      </c>
      <c r="AE451" s="7"/>
      <c r="AF451" s="7"/>
      <c r="AG451" s="7"/>
      <c r="AH451" s="7"/>
      <c r="AI451" s="7"/>
      <c r="AJ451" s="7"/>
      <c r="AK451" s="7"/>
      <c r="AL451" s="7"/>
      <c r="AM451" s="7"/>
    </row>
    <row r="452" spans="1:39" ht="24.95" customHeight="1" x14ac:dyDescent="0.25">
      <c r="A452" s="3">
        <v>103019701</v>
      </c>
      <c r="B452" s="4" t="s">
        <v>473</v>
      </c>
      <c r="C452" s="3" t="s">
        <v>25</v>
      </c>
      <c r="D452" s="5">
        <v>19550</v>
      </c>
      <c r="E452" s="5">
        <v>19320</v>
      </c>
      <c r="F452" s="5">
        <v>13027</v>
      </c>
      <c r="G452" s="5">
        <v>12304</v>
      </c>
      <c r="H452" s="3">
        <v>12189</v>
      </c>
      <c r="I452" s="5">
        <v>15189</v>
      </c>
      <c r="J452" s="5">
        <v>9654</v>
      </c>
      <c r="K452" s="6">
        <v>281847</v>
      </c>
      <c r="L452" s="6">
        <v>467804</v>
      </c>
      <c r="M452" s="6">
        <v>632129</v>
      </c>
      <c r="N452" s="6">
        <v>1700864</v>
      </c>
      <c r="O452" s="6">
        <v>423313</v>
      </c>
      <c r="P452" s="5">
        <v>22773</v>
      </c>
      <c r="Q452" s="5">
        <v>20951</v>
      </c>
      <c r="R452" s="5">
        <v>30025</v>
      </c>
      <c r="S452" s="5">
        <v>37022</v>
      </c>
      <c r="T452" s="5">
        <v>16237</v>
      </c>
      <c r="U452" s="5">
        <v>21273</v>
      </c>
      <c r="V452" s="5">
        <v>25392</v>
      </c>
      <c r="W452" s="5">
        <v>15225</v>
      </c>
      <c r="X452" s="5">
        <v>7162</v>
      </c>
      <c r="Y452" s="5">
        <v>4860</v>
      </c>
      <c r="Z452" s="5">
        <v>39710</v>
      </c>
      <c r="AA452" s="5">
        <v>2588</v>
      </c>
      <c r="AB452" s="5">
        <v>10603</v>
      </c>
      <c r="AC452" s="5">
        <v>13151</v>
      </c>
      <c r="AD452" s="5">
        <f>VLOOKUP(A452,'[17]INFORME MARZO MED 2022'!$A$5:$H$539,8,0)</f>
        <v>6331</v>
      </c>
      <c r="AE452" s="7"/>
      <c r="AF452" s="7"/>
      <c r="AG452" s="7"/>
      <c r="AH452" s="7"/>
      <c r="AI452" s="7"/>
      <c r="AJ452" s="7"/>
      <c r="AK452" s="7"/>
      <c r="AL452" s="7"/>
      <c r="AM452" s="7"/>
    </row>
    <row r="453" spans="1:39" ht="24.95" customHeight="1" x14ac:dyDescent="0.25">
      <c r="A453" s="3">
        <v>103019801</v>
      </c>
      <c r="B453" s="4" t="s">
        <v>474</v>
      </c>
      <c r="C453" s="3" t="s">
        <v>25</v>
      </c>
      <c r="D453" s="5">
        <v>32902</v>
      </c>
      <c r="E453" s="5">
        <v>37863</v>
      </c>
      <c r="F453" s="5">
        <v>104527</v>
      </c>
      <c r="G453" s="5">
        <v>16019</v>
      </c>
      <c r="H453" s="3">
        <v>15702</v>
      </c>
      <c r="I453" s="5">
        <v>96896</v>
      </c>
      <c r="J453" s="5">
        <v>88862</v>
      </c>
      <c r="K453" s="6">
        <v>14342</v>
      </c>
      <c r="L453" s="6">
        <v>36708</v>
      </c>
      <c r="M453" s="6">
        <v>20519</v>
      </c>
      <c r="N453" s="6">
        <v>25377</v>
      </c>
      <c r="O453" s="6">
        <v>5855</v>
      </c>
      <c r="P453" s="5">
        <v>834624</v>
      </c>
      <c r="Q453" s="5">
        <v>219462</v>
      </c>
      <c r="R453" s="5">
        <v>323348</v>
      </c>
      <c r="S453" s="5">
        <v>417191</v>
      </c>
      <c r="T453" s="5">
        <v>193172</v>
      </c>
      <c r="U453" s="5">
        <v>276948</v>
      </c>
      <c r="V453" s="5">
        <v>261265</v>
      </c>
      <c r="W453" s="5">
        <v>272692</v>
      </c>
      <c r="X453" s="5">
        <v>180952</v>
      </c>
      <c r="Y453" s="5">
        <v>153935</v>
      </c>
      <c r="Z453" s="5">
        <v>487878</v>
      </c>
      <c r="AA453" s="5">
        <v>651893</v>
      </c>
      <c r="AB453" s="5">
        <v>636069</v>
      </c>
      <c r="AC453" s="5">
        <v>346515</v>
      </c>
      <c r="AD453" s="5">
        <f>VLOOKUP(A453,'[17]INFORME MARZO MED 2022'!$A$5:$H$539,8,0)</f>
        <v>315450</v>
      </c>
      <c r="AE453" s="7"/>
      <c r="AF453" s="7"/>
      <c r="AG453" s="7"/>
      <c r="AH453" s="7"/>
      <c r="AI453" s="7"/>
      <c r="AJ453" s="7"/>
      <c r="AK453" s="7"/>
      <c r="AL453" s="7"/>
      <c r="AM453" s="7"/>
    </row>
    <row r="454" spans="1:39" ht="24.95" customHeight="1" x14ac:dyDescent="0.25">
      <c r="A454" s="3">
        <v>103020001</v>
      </c>
      <c r="B454" s="4" t="s">
        <v>475</v>
      </c>
      <c r="C454" s="3" t="s">
        <v>25</v>
      </c>
      <c r="D454" s="5">
        <v>1906</v>
      </c>
      <c r="E454" s="5">
        <v>4552</v>
      </c>
      <c r="F454" s="5">
        <v>0</v>
      </c>
      <c r="G454" s="5">
        <v>103470</v>
      </c>
      <c r="H454" s="3">
        <v>101194</v>
      </c>
      <c r="I454" s="5">
        <v>4259</v>
      </c>
      <c r="J454" s="5">
        <v>3801</v>
      </c>
      <c r="K454" s="6">
        <v>24497</v>
      </c>
      <c r="L454" s="6">
        <v>40378</v>
      </c>
      <c r="M454" s="6">
        <v>23179</v>
      </c>
      <c r="N454" s="6">
        <v>28626</v>
      </c>
      <c r="O454" s="6">
        <v>6680</v>
      </c>
      <c r="P454" s="5">
        <v>11296</v>
      </c>
      <c r="Q454" s="5">
        <v>10584</v>
      </c>
      <c r="R454" s="5">
        <v>15078</v>
      </c>
      <c r="S454" s="5">
        <v>19119</v>
      </c>
      <c r="T454" s="5">
        <v>8791</v>
      </c>
      <c r="U454" s="5">
        <v>11777</v>
      </c>
      <c r="V454" s="5">
        <v>11662</v>
      </c>
      <c r="W454" s="5">
        <v>12627</v>
      </c>
      <c r="X454" s="5">
        <v>6609</v>
      </c>
      <c r="Y454" s="5">
        <v>6338</v>
      </c>
      <c r="Z454" s="5">
        <v>4952</v>
      </c>
      <c r="AA454" s="5">
        <v>4153</v>
      </c>
      <c r="AB454" s="5">
        <v>3649</v>
      </c>
      <c r="AC454" s="5">
        <v>4461</v>
      </c>
      <c r="AD454" s="5">
        <f>VLOOKUP(A454,'[17]INFORME MARZO MED 2022'!$A$5:$H$539,8,0)</f>
        <v>592</v>
      </c>
      <c r="AE454" s="7"/>
      <c r="AF454" s="7"/>
      <c r="AG454" s="7"/>
      <c r="AH454" s="7"/>
      <c r="AI454" s="7"/>
      <c r="AJ454" s="7"/>
      <c r="AK454" s="7"/>
      <c r="AL454" s="7"/>
      <c r="AM454" s="7"/>
    </row>
    <row r="455" spans="1:39" ht="24.95" customHeight="1" x14ac:dyDescent="0.25">
      <c r="A455" s="3">
        <v>103022101</v>
      </c>
      <c r="B455" s="4" t="s">
        <v>476</v>
      </c>
      <c r="C455" s="3" t="s">
        <v>31</v>
      </c>
      <c r="D455" s="5">
        <v>0</v>
      </c>
      <c r="E455" s="5">
        <v>0</v>
      </c>
      <c r="F455" s="5">
        <v>0</v>
      </c>
      <c r="G455" s="5">
        <v>735</v>
      </c>
      <c r="H455" s="3">
        <v>4742</v>
      </c>
      <c r="I455" s="5">
        <v>10008</v>
      </c>
      <c r="J455" s="5">
        <v>4253</v>
      </c>
      <c r="K455" s="6">
        <v>5692</v>
      </c>
      <c r="L455" s="6">
        <v>8531</v>
      </c>
      <c r="M455" s="6">
        <v>4941</v>
      </c>
      <c r="N455" s="6">
        <v>6522</v>
      </c>
      <c r="O455" s="6">
        <v>1614</v>
      </c>
      <c r="P455" s="5">
        <v>12634</v>
      </c>
      <c r="Q455" s="5">
        <v>11908</v>
      </c>
      <c r="R455" s="5">
        <v>16422</v>
      </c>
      <c r="S455" s="5">
        <v>21446</v>
      </c>
      <c r="T455" s="5">
        <v>9378</v>
      </c>
      <c r="U455" s="5">
        <v>12986</v>
      </c>
      <c r="V455" s="5">
        <v>12533</v>
      </c>
      <c r="W455" s="5">
        <v>13554</v>
      </c>
      <c r="X455" s="5">
        <v>8710</v>
      </c>
      <c r="Y455" s="5">
        <v>6326</v>
      </c>
      <c r="Z455" s="5">
        <v>3411</v>
      </c>
      <c r="AA455" s="5">
        <v>15</v>
      </c>
      <c r="AB455" s="5">
        <v>15</v>
      </c>
      <c r="AC455" s="5">
        <v>0</v>
      </c>
      <c r="AD455" s="5">
        <f>VLOOKUP(A455,'[17]INFORME MARZO MED 2022'!$A$5:$H$539,8,0)</f>
        <v>0</v>
      </c>
      <c r="AE455" s="7"/>
      <c r="AF455" s="7"/>
      <c r="AG455" s="7"/>
      <c r="AH455" s="7"/>
      <c r="AI455" s="7"/>
      <c r="AJ455" s="7"/>
      <c r="AK455" s="7"/>
      <c r="AL455" s="7"/>
      <c r="AM455" s="7"/>
    </row>
    <row r="456" spans="1:39" ht="24.95" customHeight="1" x14ac:dyDescent="0.25">
      <c r="A456" s="3">
        <v>103025101</v>
      </c>
      <c r="B456" s="4" t="s">
        <v>477</v>
      </c>
      <c r="C456" s="3" t="s">
        <v>31</v>
      </c>
      <c r="D456" s="5">
        <v>3887</v>
      </c>
      <c r="E456" s="5">
        <v>3679</v>
      </c>
      <c r="F456" s="5">
        <v>3126</v>
      </c>
      <c r="G456" s="5">
        <v>0</v>
      </c>
      <c r="H456" s="3">
        <v>0</v>
      </c>
      <c r="I456" s="5">
        <v>2007</v>
      </c>
      <c r="J456" s="5">
        <v>1054</v>
      </c>
      <c r="K456" s="6">
        <v>57206</v>
      </c>
      <c r="L456" s="6">
        <v>62020</v>
      </c>
      <c r="M456" s="6">
        <v>20419</v>
      </c>
      <c r="N456" s="6">
        <v>17772</v>
      </c>
      <c r="O456" s="6">
        <v>0</v>
      </c>
      <c r="P456" s="5">
        <v>3126</v>
      </c>
      <c r="Q456" s="5">
        <v>3034</v>
      </c>
      <c r="R456" s="5">
        <v>4281</v>
      </c>
      <c r="S456" s="5">
        <v>5428</v>
      </c>
      <c r="T456" s="5">
        <v>2564</v>
      </c>
      <c r="U456" s="5">
        <v>3490</v>
      </c>
      <c r="V456" s="5">
        <v>3117</v>
      </c>
      <c r="W456" s="5">
        <v>3354</v>
      </c>
      <c r="X456" s="5">
        <v>2061</v>
      </c>
      <c r="Y456" s="5">
        <v>1681</v>
      </c>
      <c r="Z456" s="5">
        <v>9467</v>
      </c>
      <c r="AA456" s="5">
        <v>13111</v>
      </c>
      <c r="AB456" s="5">
        <v>12091</v>
      </c>
      <c r="AC456" s="5">
        <v>2747</v>
      </c>
      <c r="AD456" s="5">
        <f>VLOOKUP(A456,'[17]INFORME MARZO MED 2022'!$A$5:$H$539,8,0)</f>
        <v>9491</v>
      </c>
      <c r="AE456" s="7"/>
      <c r="AF456" s="7"/>
      <c r="AG456" s="7"/>
      <c r="AH456" s="7"/>
      <c r="AI456" s="7"/>
      <c r="AJ456" s="7"/>
      <c r="AK456" s="7"/>
      <c r="AL456" s="7"/>
      <c r="AM456" s="7"/>
    </row>
    <row r="457" spans="1:39" ht="24.95" customHeight="1" x14ac:dyDescent="0.25">
      <c r="A457" s="3">
        <v>103025201</v>
      </c>
      <c r="B457" s="4" t="s">
        <v>478</v>
      </c>
      <c r="C457" s="3" t="s">
        <v>25</v>
      </c>
      <c r="D457" s="5">
        <v>0</v>
      </c>
      <c r="E457" s="5">
        <v>27776</v>
      </c>
      <c r="F457" s="5">
        <v>42946</v>
      </c>
      <c r="G457" s="5">
        <v>3104</v>
      </c>
      <c r="H457" s="3">
        <v>2629</v>
      </c>
      <c r="I457" s="5">
        <v>29381</v>
      </c>
      <c r="J457" s="5">
        <v>0</v>
      </c>
      <c r="K457" s="6">
        <v>152091</v>
      </c>
      <c r="L457" s="6">
        <v>225664</v>
      </c>
      <c r="M457" s="6">
        <v>117504</v>
      </c>
      <c r="N457" s="6">
        <v>143677</v>
      </c>
      <c r="O457" s="6">
        <v>34221</v>
      </c>
      <c r="P457" s="5">
        <v>0</v>
      </c>
      <c r="Q457" s="5">
        <v>0</v>
      </c>
      <c r="R457" s="5">
        <v>0</v>
      </c>
      <c r="S457" s="5">
        <v>0</v>
      </c>
      <c r="T457" s="5">
        <v>0</v>
      </c>
      <c r="U457" s="5">
        <v>0</v>
      </c>
      <c r="V457" s="5">
        <v>0</v>
      </c>
      <c r="W457" s="5">
        <v>0</v>
      </c>
      <c r="X457" s="5">
        <v>0</v>
      </c>
      <c r="Y457" s="5">
        <v>0</v>
      </c>
      <c r="Z457" s="5">
        <v>2300</v>
      </c>
      <c r="AA457" s="5">
        <v>64</v>
      </c>
      <c r="AB457" s="5">
        <v>484023</v>
      </c>
      <c r="AC457" s="5">
        <v>430402</v>
      </c>
      <c r="AD457" s="5">
        <f>VLOOKUP(A457,'[17]INFORME MARZO MED 2022'!$A$5:$H$539,8,0)</f>
        <v>401639</v>
      </c>
      <c r="AE457" s="7"/>
      <c r="AF457" s="7"/>
      <c r="AG457" s="7"/>
      <c r="AH457" s="7"/>
      <c r="AI457" s="7"/>
      <c r="AJ457" s="7"/>
      <c r="AK457" s="7"/>
      <c r="AL457" s="7"/>
      <c r="AM457" s="7"/>
    </row>
    <row r="458" spans="1:39" ht="24.95" customHeight="1" x14ac:dyDescent="0.25">
      <c r="A458" s="3">
        <v>103027401</v>
      </c>
      <c r="B458" s="4" t="s">
        <v>479</v>
      </c>
      <c r="C458" s="3" t="s">
        <v>25</v>
      </c>
      <c r="D458" s="5">
        <v>69182</v>
      </c>
      <c r="E458" s="5">
        <v>63669</v>
      </c>
      <c r="F458" s="5">
        <v>58618</v>
      </c>
      <c r="G458" s="5">
        <v>47175</v>
      </c>
      <c r="H458" s="3">
        <v>34722</v>
      </c>
      <c r="I458" s="5">
        <v>54593</v>
      </c>
      <c r="J458" s="5">
        <v>27069</v>
      </c>
      <c r="K458" s="6">
        <v>0</v>
      </c>
      <c r="L458" s="6">
        <v>0</v>
      </c>
      <c r="M458" s="6">
        <v>0</v>
      </c>
      <c r="N458" s="6">
        <v>0</v>
      </c>
      <c r="O458" s="6">
        <v>0</v>
      </c>
      <c r="P458" s="5">
        <v>62916</v>
      </c>
      <c r="Q458" s="5">
        <v>61232</v>
      </c>
      <c r="R458" s="5">
        <v>96500</v>
      </c>
      <c r="S458" s="5">
        <v>126539</v>
      </c>
      <c r="T458" s="5">
        <v>60496</v>
      </c>
      <c r="U458" s="5">
        <v>83582</v>
      </c>
      <c r="V458" s="5">
        <v>81343</v>
      </c>
      <c r="W458" s="5">
        <v>93298</v>
      </c>
      <c r="X458" s="5">
        <v>63310</v>
      </c>
      <c r="Y458" s="5">
        <v>56203</v>
      </c>
      <c r="Z458" s="5">
        <v>38082</v>
      </c>
      <c r="AA458" s="5">
        <v>40758</v>
      </c>
      <c r="AB458" s="5">
        <v>34670</v>
      </c>
      <c r="AC458" s="5">
        <v>1976</v>
      </c>
      <c r="AD458" s="5">
        <f>VLOOKUP(A458,'[17]INFORME MARZO MED 2022'!$A$5:$H$539,8,0)</f>
        <v>19614</v>
      </c>
      <c r="AE458" s="7"/>
      <c r="AF458" s="7"/>
      <c r="AG458" s="7"/>
      <c r="AH458" s="7"/>
      <c r="AI458" s="7"/>
      <c r="AJ458" s="7"/>
      <c r="AK458" s="7"/>
      <c r="AL458" s="7"/>
      <c r="AM458" s="7"/>
    </row>
    <row r="459" spans="1:39" ht="24.95" customHeight="1" x14ac:dyDescent="0.25">
      <c r="A459" s="3">
        <v>103029201</v>
      </c>
      <c r="B459" s="4" t="s">
        <v>480</v>
      </c>
      <c r="C459" s="3" t="s">
        <v>31</v>
      </c>
      <c r="D459" s="5">
        <v>0</v>
      </c>
      <c r="E459" s="5">
        <v>0</v>
      </c>
      <c r="F459" s="5">
        <v>0</v>
      </c>
      <c r="G459" s="5">
        <v>58380</v>
      </c>
      <c r="H459" s="3">
        <v>55835</v>
      </c>
      <c r="I459" s="5">
        <v>0</v>
      </c>
      <c r="J459" s="5">
        <v>0</v>
      </c>
      <c r="K459" s="6">
        <v>449</v>
      </c>
      <c r="L459" s="6">
        <v>1111</v>
      </c>
      <c r="M459" s="6">
        <v>531</v>
      </c>
      <c r="N459" s="6">
        <v>871</v>
      </c>
      <c r="O459" s="6">
        <v>312</v>
      </c>
      <c r="P459" s="5">
        <v>0</v>
      </c>
      <c r="Q459" s="5">
        <v>0</v>
      </c>
      <c r="R459" s="5">
        <v>0</v>
      </c>
      <c r="S459" s="5">
        <v>0</v>
      </c>
      <c r="T459" s="5">
        <v>0</v>
      </c>
      <c r="U459" s="5">
        <v>0</v>
      </c>
      <c r="V459" s="5">
        <v>0</v>
      </c>
      <c r="W459" s="5">
        <v>0</v>
      </c>
      <c r="X459" s="5">
        <v>0</v>
      </c>
      <c r="Y459" s="5">
        <v>0</v>
      </c>
      <c r="Z459" s="5">
        <v>0</v>
      </c>
      <c r="AA459" s="5">
        <v>0</v>
      </c>
      <c r="AB459" s="5">
        <v>0</v>
      </c>
      <c r="AC459" s="5">
        <v>0</v>
      </c>
      <c r="AD459" s="5">
        <f>VLOOKUP(A459,'[17]INFORME MARZO MED 2022'!$A$5:$H$539,8,0)</f>
        <v>0</v>
      </c>
      <c r="AE459" s="7"/>
      <c r="AF459" s="7"/>
      <c r="AG459" s="7"/>
      <c r="AH459" s="7"/>
      <c r="AI459" s="7"/>
      <c r="AJ459" s="7"/>
      <c r="AK459" s="7"/>
      <c r="AL459" s="7"/>
      <c r="AM459" s="7"/>
    </row>
    <row r="460" spans="1:39" ht="24.95" customHeight="1" x14ac:dyDescent="0.25">
      <c r="A460" s="3">
        <v>103030501</v>
      </c>
      <c r="B460" s="4" t="s">
        <v>481</v>
      </c>
      <c r="C460" s="3" t="s">
        <v>25</v>
      </c>
      <c r="D460" s="5">
        <v>333</v>
      </c>
      <c r="E460" s="5">
        <v>328</v>
      </c>
      <c r="F460" s="5">
        <v>320</v>
      </c>
      <c r="G460" s="5">
        <v>0</v>
      </c>
      <c r="H460" s="3">
        <v>0</v>
      </c>
      <c r="I460" s="5">
        <v>143</v>
      </c>
      <c r="J460" s="5">
        <v>149</v>
      </c>
      <c r="K460" s="6">
        <v>0</v>
      </c>
      <c r="L460" s="6">
        <v>0</v>
      </c>
      <c r="M460" s="6">
        <v>0</v>
      </c>
      <c r="N460" s="6">
        <v>0</v>
      </c>
      <c r="O460" s="6">
        <v>0</v>
      </c>
      <c r="P460" s="5">
        <v>596</v>
      </c>
      <c r="Q460" s="5">
        <v>455</v>
      </c>
      <c r="R460" s="5">
        <v>639</v>
      </c>
      <c r="S460" s="5">
        <v>720</v>
      </c>
      <c r="T460" s="5">
        <v>514</v>
      </c>
      <c r="U460" s="5">
        <v>501</v>
      </c>
      <c r="V460" s="5">
        <v>397</v>
      </c>
      <c r="W460" s="5">
        <v>370</v>
      </c>
      <c r="X460" s="5">
        <v>163</v>
      </c>
      <c r="Y460" s="5">
        <v>1520</v>
      </c>
      <c r="Z460" s="5">
        <v>252</v>
      </c>
      <c r="AA460" s="5">
        <v>242</v>
      </c>
      <c r="AB460" s="5">
        <v>218</v>
      </c>
      <c r="AC460" s="5">
        <v>853</v>
      </c>
      <c r="AD460" s="5">
        <f>VLOOKUP(A460,'[17]INFORME MARZO MED 2022'!$A$5:$H$539,8,0)</f>
        <v>815</v>
      </c>
      <c r="AE460" s="7"/>
      <c r="AF460" s="7"/>
      <c r="AG460" s="7"/>
      <c r="AH460" s="7"/>
      <c r="AI460" s="7"/>
      <c r="AJ460" s="7"/>
      <c r="AK460" s="7"/>
      <c r="AL460" s="7"/>
      <c r="AM460" s="7"/>
    </row>
    <row r="461" spans="1:39" ht="24.95" customHeight="1" x14ac:dyDescent="0.25">
      <c r="A461" s="3">
        <v>103032801</v>
      </c>
      <c r="B461" s="4" t="s">
        <v>482</v>
      </c>
      <c r="C461" s="3" t="s">
        <v>31</v>
      </c>
      <c r="D461" s="5">
        <v>0</v>
      </c>
      <c r="E461" s="5">
        <v>0</v>
      </c>
      <c r="F461" s="5">
        <v>0</v>
      </c>
      <c r="G461" s="5">
        <v>320</v>
      </c>
      <c r="H461" s="3">
        <v>309</v>
      </c>
      <c r="I461" s="5">
        <v>0</v>
      </c>
      <c r="J461" s="5">
        <v>0</v>
      </c>
      <c r="K461" s="6">
        <v>0</v>
      </c>
      <c r="L461" s="6">
        <v>0</v>
      </c>
      <c r="M461" s="6">
        <v>0</v>
      </c>
      <c r="N461" s="6">
        <v>0</v>
      </c>
      <c r="O461" s="6">
        <v>0</v>
      </c>
      <c r="P461" s="5">
        <v>0</v>
      </c>
      <c r="Q461" s="5">
        <v>0</v>
      </c>
      <c r="R461" s="5">
        <v>0</v>
      </c>
      <c r="S461" s="5">
        <v>0</v>
      </c>
      <c r="T461" s="5">
        <v>0</v>
      </c>
      <c r="U461" s="5">
        <v>0</v>
      </c>
      <c r="V461" s="5">
        <v>0</v>
      </c>
      <c r="W461" s="5">
        <v>0</v>
      </c>
      <c r="X461" s="5">
        <v>0</v>
      </c>
      <c r="Y461" s="5">
        <v>0</v>
      </c>
      <c r="Z461" s="5">
        <v>35075</v>
      </c>
      <c r="AA461" s="5">
        <v>48135</v>
      </c>
      <c r="AB461" s="5">
        <v>74637</v>
      </c>
      <c r="AC461" s="5">
        <v>49174</v>
      </c>
      <c r="AD461" s="5">
        <f>VLOOKUP(A461,'[17]INFORME MARZO MED 2022'!$A$5:$H$539,8,0)</f>
        <v>44910</v>
      </c>
      <c r="AE461" s="7"/>
      <c r="AF461" s="7"/>
      <c r="AG461" s="7"/>
      <c r="AH461" s="7"/>
      <c r="AI461" s="7"/>
      <c r="AJ461" s="7"/>
      <c r="AK461" s="7"/>
      <c r="AL461" s="7"/>
      <c r="AM461" s="7"/>
    </row>
    <row r="462" spans="1:39" ht="24.95" customHeight="1" x14ac:dyDescent="0.25">
      <c r="A462" s="3">
        <v>103035301</v>
      </c>
      <c r="B462" s="4" t="s">
        <v>483</v>
      </c>
      <c r="C462" s="3" t="s">
        <v>31</v>
      </c>
      <c r="D462" s="5">
        <v>0</v>
      </c>
      <c r="E462" s="5">
        <v>0</v>
      </c>
      <c r="F462" s="5">
        <v>0</v>
      </c>
      <c r="G462" s="5">
        <v>0</v>
      </c>
      <c r="H462" s="3">
        <v>0</v>
      </c>
      <c r="I462" s="5">
        <v>0</v>
      </c>
      <c r="J462" s="5">
        <v>0</v>
      </c>
      <c r="K462" s="6">
        <v>173494</v>
      </c>
      <c r="L462" s="6">
        <v>299064</v>
      </c>
      <c r="M462" s="6">
        <v>195067</v>
      </c>
      <c r="N462" s="6">
        <v>254727</v>
      </c>
      <c r="O462" s="6">
        <v>62815</v>
      </c>
      <c r="P462" s="5">
        <v>0</v>
      </c>
      <c r="Q462" s="5">
        <v>0</v>
      </c>
      <c r="R462" s="5">
        <v>0</v>
      </c>
      <c r="S462" s="5">
        <v>0</v>
      </c>
      <c r="T462" s="5">
        <v>0</v>
      </c>
      <c r="U462" s="5">
        <v>0</v>
      </c>
      <c r="V462" s="5">
        <v>0</v>
      </c>
      <c r="W462" s="5">
        <v>0</v>
      </c>
      <c r="X462" s="5">
        <v>0</v>
      </c>
      <c r="Y462" s="5">
        <v>0</v>
      </c>
      <c r="Z462" s="5">
        <v>0</v>
      </c>
      <c r="AA462" s="5">
        <v>0</v>
      </c>
      <c r="AB462" s="5">
        <v>0</v>
      </c>
      <c r="AC462" s="5">
        <v>0</v>
      </c>
      <c r="AD462" s="5">
        <f>VLOOKUP(A462,'[17]INFORME MARZO MED 2022'!$A$5:$H$539,8,0)</f>
        <v>0</v>
      </c>
      <c r="AE462" s="7"/>
      <c r="AF462" s="7"/>
      <c r="AG462" s="7"/>
      <c r="AH462" s="7"/>
      <c r="AI462" s="7"/>
      <c r="AJ462" s="7"/>
      <c r="AK462" s="7"/>
      <c r="AL462" s="7"/>
      <c r="AM462" s="7"/>
    </row>
    <row r="463" spans="1:39" ht="24.95" customHeight="1" x14ac:dyDescent="0.25">
      <c r="A463" s="3">
        <v>103036001</v>
      </c>
      <c r="B463" s="4" t="s">
        <v>484</v>
      </c>
      <c r="C463" s="3" t="s">
        <v>31</v>
      </c>
      <c r="D463" s="5">
        <v>27914</v>
      </c>
      <c r="E463" s="5">
        <v>24074</v>
      </c>
      <c r="F463" s="5">
        <v>68426</v>
      </c>
      <c r="G463" s="5">
        <v>0</v>
      </c>
      <c r="H463" s="3">
        <v>0</v>
      </c>
      <c r="I463" s="5">
        <v>64500</v>
      </c>
      <c r="J463" s="5">
        <v>33514</v>
      </c>
      <c r="K463" s="6">
        <v>39341</v>
      </c>
      <c r="L463" s="6">
        <v>64393</v>
      </c>
      <c r="M463" s="6">
        <v>36221</v>
      </c>
      <c r="N463" s="6">
        <v>45908</v>
      </c>
      <c r="O463" s="6">
        <v>11016</v>
      </c>
      <c r="P463" s="5">
        <v>116382</v>
      </c>
      <c r="Q463" s="5">
        <v>111820</v>
      </c>
      <c r="R463" s="5">
        <v>168996</v>
      </c>
      <c r="S463" s="5">
        <v>194870</v>
      </c>
      <c r="T463" s="5">
        <v>83172</v>
      </c>
      <c r="U463" s="5">
        <v>102598</v>
      </c>
      <c r="V463" s="5">
        <v>96873</v>
      </c>
      <c r="W463" s="5">
        <v>97800</v>
      </c>
      <c r="X463" s="5">
        <v>62217</v>
      </c>
      <c r="Y463" s="5">
        <v>57931</v>
      </c>
      <c r="Z463" s="5">
        <v>59505</v>
      </c>
      <c r="AA463" s="5">
        <v>122578</v>
      </c>
      <c r="AB463" s="5">
        <v>495695</v>
      </c>
      <c r="AC463" s="5">
        <v>369412</v>
      </c>
      <c r="AD463" s="5">
        <f>VLOOKUP(A463,'[17]INFORME MARZO MED 2022'!$A$5:$H$539,8,0)</f>
        <v>191642</v>
      </c>
      <c r="AE463" s="7"/>
      <c r="AF463" s="7"/>
      <c r="AG463" s="7"/>
      <c r="AH463" s="7"/>
      <c r="AI463" s="7"/>
      <c r="AJ463" s="7"/>
      <c r="AK463" s="7"/>
      <c r="AL463" s="7"/>
      <c r="AM463" s="7"/>
    </row>
    <row r="464" spans="1:39" ht="24.95" customHeight="1" x14ac:dyDescent="0.25">
      <c r="A464" s="3">
        <v>103037001</v>
      </c>
      <c r="B464" s="4" t="s">
        <v>485</v>
      </c>
      <c r="C464" s="3" t="s">
        <v>25</v>
      </c>
      <c r="D464" s="5">
        <v>8203</v>
      </c>
      <c r="E464" s="5">
        <v>7885</v>
      </c>
      <c r="F464" s="5">
        <v>17125</v>
      </c>
      <c r="G464" s="5">
        <v>68068</v>
      </c>
      <c r="H464" s="3">
        <v>63556</v>
      </c>
      <c r="I464" s="5">
        <v>13947</v>
      </c>
      <c r="J464" s="5">
        <v>24801</v>
      </c>
      <c r="K464" s="6">
        <v>0</v>
      </c>
      <c r="L464" s="6">
        <v>0</v>
      </c>
      <c r="M464" s="6">
        <v>0</v>
      </c>
      <c r="N464" s="6">
        <v>0</v>
      </c>
      <c r="O464" s="6">
        <v>0</v>
      </c>
      <c r="P464" s="5">
        <v>20670</v>
      </c>
      <c r="Q464" s="5">
        <v>19494</v>
      </c>
      <c r="R464" s="5">
        <v>28440</v>
      </c>
      <c r="S464" s="5">
        <v>96942</v>
      </c>
      <c r="T464" s="5">
        <v>51821</v>
      </c>
      <c r="U464" s="5">
        <v>75993</v>
      </c>
      <c r="V464" s="5">
        <v>73698</v>
      </c>
      <c r="W464" s="5">
        <v>91795</v>
      </c>
      <c r="X464" s="5">
        <v>64513</v>
      </c>
      <c r="Y464" s="5">
        <v>59356</v>
      </c>
      <c r="Z464" s="5">
        <v>53575</v>
      </c>
      <c r="AA464" s="5">
        <v>52364</v>
      </c>
      <c r="AB464" s="5">
        <v>48750</v>
      </c>
      <c r="AC464" s="5">
        <v>22844</v>
      </c>
      <c r="AD464" s="5">
        <f>VLOOKUP(A464,'[17]INFORME MARZO MED 2022'!$A$5:$H$539,8,0)</f>
        <v>21287</v>
      </c>
      <c r="AE464" s="7"/>
      <c r="AF464" s="7"/>
      <c r="AG464" s="7"/>
      <c r="AH464" s="7"/>
      <c r="AI464" s="7"/>
      <c r="AJ464" s="7"/>
      <c r="AK464" s="7"/>
      <c r="AL464" s="7"/>
      <c r="AM464" s="7"/>
    </row>
    <row r="465" spans="1:39" ht="24.95" customHeight="1" x14ac:dyDescent="0.25">
      <c r="A465" s="3">
        <v>103039201</v>
      </c>
      <c r="B465" s="4" t="s">
        <v>486</v>
      </c>
      <c r="C465" s="3" t="s">
        <v>31</v>
      </c>
      <c r="D465" s="5">
        <v>0</v>
      </c>
      <c r="E465" s="5">
        <v>0</v>
      </c>
      <c r="F465" s="5">
        <v>0</v>
      </c>
      <c r="G465" s="5">
        <v>13192</v>
      </c>
      <c r="H465" s="3">
        <v>14767</v>
      </c>
      <c r="I465" s="5">
        <v>0</v>
      </c>
      <c r="J465" s="5">
        <v>0</v>
      </c>
      <c r="K465" s="6">
        <v>153825</v>
      </c>
      <c r="L465" s="6">
        <v>240356</v>
      </c>
      <c r="M465" s="6">
        <v>135578</v>
      </c>
      <c r="N465" s="6">
        <v>155424</v>
      </c>
      <c r="O465" s="6">
        <v>36906</v>
      </c>
      <c r="P465" s="5">
        <v>0</v>
      </c>
      <c r="Q465" s="5">
        <v>0</v>
      </c>
      <c r="R465" s="5">
        <v>0</v>
      </c>
      <c r="S465" s="5">
        <v>0</v>
      </c>
      <c r="T465" s="5">
        <v>0</v>
      </c>
      <c r="U465" s="5">
        <v>0</v>
      </c>
      <c r="V465" s="5">
        <v>0</v>
      </c>
      <c r="W465" s="5">
        <v>0</v>
      </c>
      <c r="X465" s="5">
        <v>0</v>
      </c>
      <c r="Y465" s="5">
        <v>0</v>
      </c>
      <c r="Z465" s="5">
        <v>0</v>
      </c>
      <c r="AA465" s="5">
        <v>0</v>
      </c>
      <c r="AB465" s="5">
        <v>0</v>
      </c>
      <c r="AC465" s="5">
        <v>0</v>
      </c>
      <c r="AD465" s="5">
        <f>VLOOKUP(A465,'[17]INFORME MARZO MED 2022'!$A$5:$H$539,8,0)</f>
        <v>0</v>
      </c>
      <c r="AE465" s="7"/>
      <c r="AF465" s="7"/>
      <c r="AG465" s="7"/>
      <c r="AH465" s="7"/>
      <c r="AI465" s="7"/>
      <c r="AJ465" s="7"/>
      <c r="AK465" s="7"/>
      <c r="AL465" s="7"/>
      <c r="AM465" s="7"/>
    </row>
    <row r="466" spans="1:39" ht="24.95" customHeight="1" x14ac:dyDescent="0.25">
      <c r="A466" s="3">
        <v>103039801</v>
      </c>
      <c r="B466" s="4" t="s">
        <v>487</v>
      </c>
      <c r="C466" s="3" t="s">
        <v>31</v>
      </c>
      <c r="D466" s="5">
        <v>27340</v>
      </c>
      <c r="E466" s="5">
        <v>26926</v>
      </c>
      <c r="F466" s="5">
        <v>19508</v>
      </c>
      <c r="G466" s="5">
        <v>0</v>
      </c>
      <c r="H466" s="3">
        <v>0</v>
      </c>
      <c r="I466" s="5">
        <v>11708</v>
      </c>
      <c r="J466" s="5">
        <v>19406</v>
      </c>
      <c r="K466" s="6">
        <v>125945</v>
      </c>
      <c r="L466" s="6">
        <v>257148</v>
      </c>
      <c r="M466" s="6">
        <v>139567</v>
      </c>
      <c r="N466" s="6">
        <v>152728.33333333331</v>
      </c>
      <c r="O466" s="6">
        <v>35558</v>
      </c>
      <c r="P466" s="5">
        <v>71712</v>
      </c>
      <c r="Q466" s="5">
        <v>67012</v>
      </c>
      <c r="R466" s="5">
        <v>96518</v>
      </c>
      <c r="S466" s="5">
        <v>115024</v>
      </c>
      <c r="T466" s="5">
        <v>51212</v>
      </c>
      <c r="U466" s="5">
        <v>63218</v>
      </c>
      <c r="V466" s="5">
        <v>56118</v>
      </c>
      <c r="W466" s="5">
        <v>51124</v>
      </c>
      <c r="X466" s="5">
        <v>26958</v>
      </c>
      <c r="Y466" s="5">
        <v>20558</v>
      </c>
      <c r="Z466" s="5">
        <v>14186</v>
      </c>
      <c r="AA466" s="5">
        <v>10600</v>
      </c>
      <c r="AB466" s="5">
        <v>9200</v>
      </c>
      <c r="AC466" s="5">
        <v>3700</v>
      </c>
      <c r="AD466" s="5">
        <f>VLOOKUP(A466,'[17]INFORME MARZO MED 2022'!$A$5:$H$539,8,0)</f>
        <v>2100</v>
      </c>
      <c r="AE466" s="7"/>
      <c r="AF466" s="7"/>
      <c r="AG466" s="7"/>
      <c r="AH466" s="7"/>
      <c r="AI466" s="7"/>
      <c r="AJ466" s="7"/>
      <c r="AK466" s="7"/>
      <c r="AL466" s="7"/>
      <c r="AM466" s="7"/>
    </row>
    <row r="467" spans="1:39" ht="24.95" customHeight="1" x14ac:dyDescent="0.25">
      <c r="A467" s="3">
        <v>103041201</v>
      </c>
      <c r="B467" s="4" t="s">
        <v>488</v>
      </c>
      <c r="C467" s="3" t="s">
        <v>25</v>
      </c>
      <c r="D467" s="5">
        <v>23457</v>
      </c>
      <c r="E467" s="5">
        <v>32417</v>
      </c>
      <c r="F467" s="5">
        <v>22655</v>
      </c>
      <c r="G467" s="5">
        <v>19508</v>
      </c>
      <c r="H467" s="3">
        <v>14308</v>
      </c>
      <c r="I467" s="5">
        <v>20378</v>
      </c>
      <c r="J467" s="5">
        <v>55809</v>
      </c>
      <c r="K467" s="6">
        <v>42230</v>
      </c>
      <c r="L467" s="6">
        <v>28089</v>
      </c>
      <c r="M467" s="6">
        <v>8910</v>
      </c>
      <c r="N467" s="6">
        <v>4080</v>
      </c>
      <c r="O467" s="6">
        <v>60</v>
      </c>
      <c r="P467" s="5">
        <v>63318</v>
      </c>
      <c r="Q467" s="5">
        <v>52063</v>
      </c>
      <c r="R467" s="5">
        <v>65544</v>
      </c>
      <c r="S467" s="5">
        <v>119277</v>
      </c>
      <c r="T467" s="5">
        <v>122915</v>
      </c>
      <c r="U467" s="5">
        <v>177435</v>
      </c>
      <c r="V467" s="5">
        <v>166041</v>
      </c>
      <c r="W467" s="5">
        <v>191451</v>
      </c>
      <c r="X467" s="5">
        <v>128910</v>
      </c>
      <c r="Y467" s="5">
        <v>115144</v>
      </c>
      <c r="Z467" s="5">
        <v>68157</v>
      </c>
      <c r="AA467" s="5">
        <v>66086</v>
      </c>
      <c r="AB467" s="5">
        <v>54082</v>
      </c>
      <c r="AC467" s="5">
        <v>69446</v>
      </c>
      <c r="AD467" s="5">
        <f>VLOOKUP(A467,'[17]INFORME MARZO MED 2022'!$A$5:$H$539,8,0)</f>
        <v>91337</v>
      </c>
      <c r="AE467" s="7"/>
      <c r="AF467" s="7"/>
      <c r="AG467" s="7"/>
      <c r="AH467" s="7"/>
      <c r="AI467" s="7"/>
      <c r="AJ467" s="7"/>
      <c r="AK467" s="7"/>
      <c r="AL467" s="7"/>
      <c r="AM467" s="7"/>
    </row>
    <row r="468" spans="1:39" ht="24.95" customHeight="1" x14ac:dyDescent="0.25">
      <c r="A468" s="3">
        <v>103041301</v>
      </c>
      <c r="B468" s="4" t="s">
        <v>489</v>
      </c>
      <c r="C468" s="3" t="s">
        <v>25</v>
      </c>
      <c r="D468" s="5">
        <v>76921</v>
      </c>
      <c r="E468" s="5">
        <v>51809</v>
      </c>
      <c r="F468" s="5">
        <v>29656</v>
      </c>
      <c r="G468" s="5">
        <v>24513</v>
      </c>
      <c r="H468" s="3">
        <v>22351</v>
      </c>
      <c r="I468" s="5">
        <v>24706</v>
      </c>
      <c r="J468" s="5">
        <v>76008</v>
      </c>
      <c r="K468" s="6">
        <v>0</v>
      </c>
      <c r="L468" s="6">
        <v>0</v>
      </c>
      <c r="M468" s="6">
        <v>0</v>
      </c>
      <c r="N468" s="6">
        <v>17637</v>
      </c>
      <c r="O468" s="6">
        <v>2195</v>
      </c>
      <c r="P468" s="5">
        <v>120</v>
      </c>
      <c r="Q468" s="5">
        <v>0</v>
      </c>
      <c r="R468" s="5">
        <v>0</v>
      </c>
      <c r="S468" s="5">
        <v>3100</v>
      </c>
      <c r="T468" s="5">
        <v>0</v>
      </c>
      <c r="U468" s="5">
        <v>122278</v>
      </c>
      <c r="V468" s="5">
        <v>220914</v>
      </c>
      <c r="W468" s="5">
        <v>211865</v>
      </c>
      <c r="X468" s="5">
        <v>123460</v>
      </c>
      <c r="Y468" s="5">
        <v>94615</v>
      </c>
      <c r="Z468" s="5">
        <v>73013</v>
      </c>
      <c r="AA468" s="5">
        <v>62491</v>
      </c>
      <c r="AB468" s="5">
        <v>53334</v>
      </c>
      <c r="AC468" s="5">
        <v>2340</v>
      </c>
      <c r="AD468" s="5">
        <f>VLOOKUP(A468,'[17]INFORME MARZO MED 2022'!$A$5:$H$539,8,0)</f>
        <v>97780</v>
      </c>
      <c r="AE468" s="7"/>
      <c r="AF468" s="7"/>
      <c r="AG468" s="7"/>
      <c r="AH468" s="7"/>
      <c r="AI468" s="7"/>
      <c r="AJ468" s="7"/>
      <c r="AK468" s="7"/>
      <c r="AL468" s="7"/>
      <c r="AM468" s="7"/>
    </row>
    <row r="469" spans="1:39" ht="24.95" customHeight="1" x14ac:dyDescent="0.25">
      <c r="A469" s="3">
        <v>103042901</v>
      </c>
      <c r="B469" s="4" t="s">
        <v>490</v>
      </c>
      <c r="C469" s="3" t="s">
        <v>25</v>
      </c>
      <c r="D469" s="5">
        <v>0</v>
      </c>
      <c r="E469" s="5">
        <v>0</v>
      </c>
      <c r="F469" s="5">
        <v>1858</v>
      </c>
      <c r="G469" s="5">
        <v>28621</v>
      </c>
      <c r="H469" s="3">
        <v>26346</v>
      </c>
      <c r="I469" s="5">
        <v>182</v>
      </c>
      <c r="J469" s="5">
        <v>8402</v>
      </c>
      <c r="K469" s="6">
        <v>0</v>
      </c>
      <c r="L469" s="6">
        <v>0</v>
      </c>
      <c r="M469" s="6">
        <v>0</v>
      </c>
      <c r="N469" s="6">
        <v>0</v>
      </c>
      <c r="O469" s="6">
        <v>0</v>
      </c>
      <c r="P469" s="5">
        <v>4002</v>
      </c>
      <c r="Q469" s="5">
        <v>13759</v>
      </c>
      <c r="R469" s="5">
        <v>20409</v>
      </c>
      <c r="S469" s="5">
        <v>29137</v>
      </c>
      <c r="T469" s="5">
        <v>17746</v>
      </c>
      <c r="U469" s="5">
        <v>24363</v>
      </c>
      <c r="V469" s="5">
        <v>25046</v>
      </c>
      <c r="W469" s="5">
        <v>1306</v>
      </c>
      <c r="X469" s="5">
        <v>20</v>
      </c>
      <c r="Y469" s="5">
        <v>0</v>
      </c>
      <c r="Z469" s="5">
        <v>546</v>
      </c>
      <c r="AA469" s="5">
        <v>10799</v>
      </c>
      <c r="AB469" s="5">
        <v>16692</v>
      </c>
      <c r="AC469" s="5">
        <v>8558</v>
      </c>
      <c r="AD469" s="5">
        <f>VLOOKUP(A469,'[17]INFORME MARZO MED 2022'!$A$5:$H$539,8,0)</f>
        <v>9285</v>
      </c>
      <c r="AE469" s="7"/>
      <c r="AF469" s="7"/>
      <c r="AG469" s="7"/>
      <c r="AH469" s="7"/>
      <c r="AI469" s="7"/>
      <c r="AJ469" s="7"/>
      <c r="AK469" s="7"/>
      <c r="AL469" s="7"/>
      <c r="AM469" s="7"/>
    </row>
    <row r="470" spans="1:39" ht="24.95" customHeight="1" x14ac:dyDescent="0.25">
      <c r="A470" s="3">
        <v>103043301</v>
      </c>
      <c r="B470" s="4" t="s">
        <v>491</v>
      </c>
      <c r="C470" s="3" t="s">
        <v>31</v>
      </c>
      <c r="D470" s="5">
        <v>208</v>
      </c>
      <c r="E470" s="5">
        <v>54</v>
      </c>
      <c r="F470" s="5">
        <v>0</v>
      </c>
      <c r="G470" s="5">
        <v>1598</v>
      </c>
      <c r="H470" s="3">
        <v>448</v>
      </c>
      <c r="I470" s="5">
        <v>0</v>
      </c>
      <c r="J470" s="5">
        <v>0</v>
      </c>
      <c r="K470" s="6">
        <v>118274</v>
      </c>
      <c r="L470" s="6">
        <v>121802</v>
      </c>
      <c r="M470" s="6">
        <v>32686</v>
      </c>
      <c r="N470" s="6">
        <v>6984</v>
      </c>
      <c r="O470" s="6">
        <v>15</v>
      </c>
      <c r="P470" s="5">
        <v>0</v>
      </c>
      <c r="Q470" s="5">
        <v>0</v>
      </c>
      <c r="R470" s="5">
        <v>0</v>
      </c>
      <c r="S470" s="5">
        <v>0</v>
      </c>
      <c r="T470" s="5">
        <v>0</v>
      </c>
      <c r="U470" s="5">
        <v>0</v>
      </c>
      <c r="V470" s="5">
        <v>0</v>
      </c>
      <c r="W470" s="5">
        <v>0</v>
      </c>
      <c r="X470" s="5">
        <v>0</v>
      </c>
      <c r="Y470" s="5">
        <v>0</v>
      </c>
      <c r="Z470" s="5">
        <v>22743</v>
      </c>
      <c r="AA470" s="5">
        <v>31627</v>
      </c>
      <c r="AB470" s="5">
        <v>31378</v>
      </c>
      <c r="AC470" s="5">
        <v>15239</v>
      </c>
      <c r="AD470" s="5">
        <f>VLOOKUP(A470,'[17]INFORME MARZO MED 2022'!$A$5:$H$539,8,0)</f>
        <v>13744</v>
      </c>
      <c r="AE470" s="7"/>
      <c r="AF470" s="7"/>
      <c r="AG470" s="7"/>
      <c r="AH470" s="7"/>
      <c r="AI470" s="7"/>
      <c r="AJ470" s="7"/>
      <c r="AK470" s="7"/>
      <c r="AL470" s="7"/>
      <c r="AM470" s="7"/>
    </row>
    <row r="471" spans="1:39" ht="24.95" customHeight="1" x14ac:dyDescent="0.25">
      <c r="A471" s="3">
        <v>103043401</v>
      </c>
      <c r="B471" s="4" t="s">
        <v>492</v>
      </c>
      <c r="C471" s="3" t="s">
        <v>25</v>
      </c>
      <c r="D471" s="5">
        <v>81486</v>
      </c>
      <c r="E471" s="5">
        <v>79104</v>
      </c>
      <c r="F471" s="5">
        <v>65340</v>
      </c>
      <c r="G471" s="5">
        <v>0</v>
      </c>
      <c r="H471" s="3">
        <v>0</v>
      </c>
      <c r="I471" s="5">
        <v>55094</v>
      </c>
      <c r="J471" s="5">
        <v>22345</v>
      </c>
      <c r="K471" s="6">
        <v>27922</v>
      </c>
      <c r="L471" s="6">
        <v>35532</v>
      </c>
      <c r="M471" s="6">
        <v>13848</v>
      </c>
      <c r="N471" s="6">
        <v>14977</v>
      </c>
      <c r="O471" s="6">
        <v>3255</v>
      </c>
      <c r="P471" s="5">
        <v>0</v>
      </c>
      <c r="Q471" s="5">
        <v>0</v>
      </c>
      <c r="R471" s="5">
        <v>0</v>
      </c>
      <c r="S471" s="5">
        <v>8344</v>
      </c>
      <c r="T471" s="5">
        <v>63058</v>
      </c>
      <c r="U471" s="5">
        <v>53123</v>
      </c>
      <c r="V471" s="5">
        <v>63295</v>
      </c>
      <c r="W471" s="5">
        <v>47633</v>
      </c>
      <c r="X471" s="5">
        <v>16666</v>
      </c>
      <c r="Y471" s="5">
        <v>35746</v>
      </c>
      <c r="Z471" s="5">
        <v>82643</v>
      </c>
      <c r="AA471" s="5">
        <v>419188</v>
      </c>
      <c r="AB471" s="5">
        <v>426301</v>
      </c>
      <c r="AC471" s="5">
        <v>289858</v>
      </c>
      <c r="AD471" s="5">
        <f>VLOOKUP(A471,'[17]INFORME MARZO MED 2022'!$A$5:$H$539,8,0)</f>
        <v>306495</v>
      </c>
      <c r="AE471" s="7"/>
      <c r="AF471" s="7"/>
      <c r="AG471" s="7"/>
      <c r="AH471" s="7"/>
      <c r="AI471" s="7"/>
      <c r="AJ471" s="7"/>
      <c r="AK471" s="7"/>
      <c r="AL471" s="7"/>
      <c r="AM471" s="7"/>
    </row>
    <row r="472" spans="1:39" ht="24.95" customHeight="1" x14ac:dyDescent="0.25">
      <c r="A472" s="3">
        <v>103047001</v>
      </c>
      <c r="B472" s="4" t="s">
        <v>493</v>
      </c>
      <c r="C472" s="3" t="s">
        <v>31</v>
      </c>
      <c r="D472" s="5">
        <v>3349</v>
      </c>
      <c r="E472" s="5">
        <v>0</v>
      </c>
      <c r="F472" s="5">
        <v>16255</v>
      </c>
      <c r="G472" s="5">
        <v>64650</v>
      </c>
      <c r="H472" s="3">
        <v>55710</v>
      </c>
      <c r="I472" s="5">
        <v>11320</v>
      </c>
      <c r="J472" s="5">
        <v>514</v>
      </c>
      <c r="K472" s="6">
        <v>57990</v>
      </c>
      <c r="L472" s="6">
        <v>87517</v>
      </c>
      <c r="M472" s="6">
        <v>29987</v>
      </c>
      <c r="N472" s="6">
        <v>47047</v>
      </c>
      <c r="O472" s="6">
        <v>9389</v>
      </c>
      <c r="P472" s="5">
        <v>6168</v>
      </c>
      <c r="Q472" s="5">
        <v>4714</v>
      </c>
      <c r="R472" s="5">
        <v>5692</v>
      </c>
      <c r="S472" s="5">
        <v>14687</v>
      </c>
      <c r="T472" s="5">
        <v>2026</v>
      </c>
      <c r="U472" s="5">
        <v>2032</v>
      </c>
      <c r="V472" s="5">
        <v>1522</v>
      </c>
      <c r="W472" s="5">
        <v>788</v>
      </c>
      <c r="X472" s="5">
        <v>131</v>
      </c>
      <c r="Y472" s="5">
        <v>0</v>
      </c>
      <c r="Z472" s="5">
        <v>0</v>
      </c>
      <c r="AA472" s="5">
        <v>39230</v>
      </c>
      <c r="AB472" s="5">
        <v>57797</v>
      </c>
      <c r="AC472" s="5">
        <v>18535</v>
      </c>
      <c r="AD472" s="5">
        <f>VLOOKUP(A472,'[17]INFORME MARZO MED 2022'!$A$5:$H$539,8,0)</f>
        <v>11453</v>
      </c>
      <c r="AE472" s="7"/>
      <c r="AF472" s="7"/>
      <c r="AG472" s="7"/>
      <c r="AH472" s="7"/>
      <c r="AI472" s="7"/>
      <c r="AJ472" s="7"/>
      <c r="AK472" s="7"/>
      <c r="AL472" s="7"/>
      <c r="AM472" s="7"/>
    </row>
    <row r="473" spans="1:39" ht="24.95" customHeight="1" x14ac:dyDescent="0.25">
      <c r="A473" s="3">
        <v>103047601</v>
      </c>
      <c r="B473" s="4" t="s">
        <v>494</v>
      </c>
      <c r="C473" s="3" t="s">
        <v>25</v>
      </c>
      <c r="D473" s="5">
        <v>69883</v>
      </c>
      <c r="E473" s="5">
        <v>57128</v>
      </c>
      <c r="F473" s="5">
        <v>34490</v>
      </c>
      <c r="G473" s="5">
        <v>15551</v>
      </c>
      <c r="H473" s="3">
        <v>12085</v>
      </c>
      <c r="I473" s="5">
        <v>27167</v>
      </c>
      <c r="J473" s="5">
        <v>10637</v>
      </c>
      <c r="K473" s="6">
        <v>0</v>
      </c>
      <c r="L473" s="6">
        <v>0</v>
      </c>
      <c r="M473" s="6">
        <v>0</v>
      </c>
      <c r="N473" s="6">
        <v>0</v>
      </c>
      <c r="O473" s="6">
        <v>0</v>
      </c>
      <c r="P473" s="5">
        <v>13012</v>
      </c>
      <c r="Q473" s="5">
        <v>1458</v>
      </c>
      <c r="R473" s="5">
        <v>0</v>
      </c>
      <c r="S473" s="5">
        <v>0</v>
      </c>
      <c r="T473" s="5">
        <v>0</v>
      </c>
      <c r="U473" s="5">
        <v>38971</v>
      </c>
      <c r="V473" s="5">
        <v>30918</v>
      </c>
      <c r="W473" s="5">
        <v>30872</v>
      </c>
      <c r="X473" s="5">
        <v>23677</v>
      </c>
      <c r="Y473" s="5">
        <v>23959</v>
      </c>
      <c r="Z473" s="5">
        <v>91017</v>
      </c>
      <c r="AA473" s="5">
        <v>97295</v>
      </c>
      <c r="AB473" s="5">
        <v>85880</v>
      </c>
      <c r="AC473" s="5">
        <v>22472</v>
      </c>
      <c r="AD473" s="5">
        <f>VLOOKUP(A473,'[17]INFORME MARZO MED 2022'!$A$5:$H$539,8,0)</f>
        <v>17432</v>
      </c>
      <c r="AE473" s="7"/>
      <c r="AF473" s="7"/>
      <c r="AG473" s="7"/>
      <c r="AH473" s="7"/>
      <c r="AI473" s="7"/>
      <c r="AJ473" s="7"/>
      <c r="AK473" s="7"/>
      <c r="AL473" s="7"/>
      <c r="AM473" s="7"/>
    </row>
    <row r="474" spans="1:39" ht="24.95" customHeight="1" x14ac:dyDescent="0.25">
      <c r="A474" s="3">
        <v>103047701</v>
      </c>
      <c r="B474" s="4" t="s">
        <v>495</v>
      </c>
      <c r="C474" s="3" t="s">
        <v>25</v>
      </c>
      <c r="D474" s="5">
        <v>0</v>
      </c>
      <c r="E474" s="5">
        <v>0</v>
      </c>
      <c r="F474" s="5">
        <v>0</v>
      </c>
      <c r="G474" s="5">
        <v>35198</v>
      </c>
      <c r="H474" s="3">
        <v>29549</v>
      </c>
      <c r="I474" s="5">
        <v>0</v>
      </c>
      <c r="J474" s="5">
        <v>0</v>
      </c>
      <c r="K474" s="6">
        <v>377402</v>
      </c>
      <c r="L474" s="6">
        <v>560918</v>
      </c>
      <c r="M474" s="6">
        <v>422014</v>
      </c>
      <c r="N474" s="6">
        <v>647516</v>
      </c>
      <c r="O474" s="6">
        <v>152614</v>
      </c>
      <c r="P474" s="5">
        <v>0</v>
      </c>
      <c r="Q474" s="5">
        <v>0</v>
      </c>
      <c r="R474" s="5">
        <v>0</v>
      </c>
      <c r="S474" s="5">
        <v>0</v>
      </c>
      <c r="T474" s="5">
        <v>0</v>
      </c>
      <c r="U474" s="5">
        <v>0</v>
      </c>
      <c r="V474" s="5">
        <v>0</v>
      </c>
      <c r="W474" s="5">
        <v>0</v>
      </c>
      <c r="X474" s="5">
        <v>0</v>
      </c>
      <c r="Y474" s="5">
        <v>0</v>
      </c>
      <c r="Z474" s="5">
        <v>0</v>
      </c>
      <c r="AA474" s="5">
        <v>0</v>
      </c>
      <c r="AB474" s="5">
        <v>0</v>
      </c>
      <c r="AC474" s="5">
        <v>0</v>
      </c>
      <c r="AD474" s="5">
        <f>VLOOKUP(A474,'[17]INFORME MARZO MED 2022'!$A$5:$H$539,8,0)</f>
        <v>0</v>
      </c>
      <c r="AE474" s="7"/>
      <c r="AF474" s="7"/>
      <c r="AG474" s="7"/>
      <c r="AH474" s="7"/>
      <c r="AI474" s="7"/>
      <c r="AJ474" s="7"/>
      <c r="AK474" s="7"/>
      <c r="AL474" s="7"/>
      <c r="AM474" s="7"/>
    </row>
    <row r="475" spans="1:39" ht="36" x14ac:dyDescent="0.25">
      <c r="A475" s="3">
        <v>103048601</v>
      </c>
      <c r="B475" s="4" t="s">
        <v>496</v>
      </c>
      <c r="C475" s="3" t="s">
        <v>25</v>
      </c>
      <c r="D475" s="5">
        <v>61672</v>
      </c>
      <c r="E475" s="5">
        <v>202744</v>
      </c>
      <c r="F475" s="5">
        <v>159626</v>
      </c>
      <c r="G475" s="5">
        <v>0</v>
      </c>
      <c r="H475" s="3">
        <v>0</v>
      </c>
      <c r="I475" s="5">
        <v>145950</v>
      </c>
      <c r="J475" s="5">
        <v>140232</v>
      </c>
      <c r="K475" s="6">
        <v>112959</v>
      </c>
      <c r="L475" s="6">
        <v>184191</v>
      </c>
      <c r="M475" s="6">
        <v>107668</v>
      </c>
      <c r="N475" s="6">
        <v>125384</v>
      </c>
      <c r="O475" s="6">
        <v>29146</v>
      </c>
      <c r="P475" s="5">
        <v>285308</v>
      </c>
      <c r="Q475" s="5">
        <v>237137</v>
      </c>
      <c r="R475" s="5">
        <v>350412</v>
      </c>
      <c r="S475" s="5">
        <v>675688</v>
      </c>
      <c r="T475" s="5">
        <v>304704</v>
      </c>
      <c r="U475" s="5">
        <v>444576</v>
      </c>
      <c r="V475" s="5">
        <v>414736</v>
      </c>
      <c r="W475" s="5">
        <v>371648</v>
      </c>
      <c r="X475" s="5">
        <v>211880</v>
      </c>
      <c r="Y475" s="5">
        <v>162640</v>
      </c>
      <c r="Z475" s="5">
        <v>84500</v>
      </c>
      <c r="AA475" s="5">
        <v>706256</v>
      </c>
      <c r="AB475" s="5">
        <v>674340</v>
      </c>
      <c r="AC475" s="5">
        <v>324958</v>
      </c>
      <c r="AD475" s="5">
        <f>VLOOKUP(A475,'[17]INFORME MARZO MED 2022'!$A$5:$H$539,8,0)</f>
        <v>293272</v>
      </c>
      <c r="AE475" s="7"/>
      <c r="AF475" s="7"/>
      <c r="AG475" s="7"/>
      <c r="AH475" s="7"/>
      <c r="AI475" s="7"/>
      <c r="AJ475" s="7"/>
      <c r="AK475" s="7"/>
      <c r="AL475" s="7"/>
      <c r="AM475" s="7"/>
    </row>
    <row r="476" spans="1:39" ht="24.95" customHeight="1" x14ac:dyDescent="0.25">
      <c r="A476" s="3">
        <v>103048701</v>
      </c>
      <c r="B476" s="4" t="s">
        <v>497</v>
      </c>
      <c r="C476" s="3" t="s">
        <v>25</v>
      </c>
      <c r="D476" s="5">
        <v>78649</v>
      </c>
      <c r="E476" s="5">
        <v>73878</v>
      </c>
      <c r="F476" s="5">
        <v>59186</v>
      </c>
      <c r="G476" s="5">
        <v>158426</v>
      </c>
      <c r="H476" s="3">
        <v>155166</v>
      </c>
      <c r="I476" s="5">
        <v>44486</v>
      </c>
      <c r="J476" s="5">
        <v>12210</v>
      </c>
      <c r="K476" s="6">
        <v>40813.050000000003</v>
      </c>
      <c r="L476" s="6">
        <v>45312</v>
      </c>
      <c r="M476" s="6">
        <v>5517</v>
      </c>
      <c r="N476" s="6">
        <v>139270</v>
      </c>
      <c r="O476" s="6">
        <v>45203</v>
      </c>
      <c r="P476" s="5">
        <v>48910</v>
      </c>
      <c r="Q476" s="5">
        <v>45726</v>
      </c>
      <c r="R476" s="5">
        <v>62936</v>
      </c>
      <c r="S476" s="5">
        <v>63069</v>
      </c>
      <c r="T476" s="5">
        <v>36646</v>
      </c>
      <c r="U476" s="5">
        <v>40691</v>
      </c>
      <c r="V476" s="5">
        <v>39968</v>
      </c>
      <c r="W476" s="5">
        <v>44201</v>
      </c>
      <c r="X476" s="5">
        <v>20011</v>
      </c>
      <c r="Y476" s="5">
        <v>33716</v>
      </c>
      <c r="Z476" s="5">
        <v>30356</v>
      </c>
      <c r="AA476" s="5">
        <v>14802</v>
      </c>
      <c r="AB476" s="5">
        <v>6677</v>
      </c>
      <c r="AC476" s="5">
        <v>521</v>
      </c>
      <c r="AD476" s="5">
        <f>VLOOKUP(A476,'[17]INFORME MARZO MED 2022'!$A$5:$H$539,8,0)</f>
        <v>186</v>
      </c>
      <c r="AE476" s="7"/>
      <c r="AF476" s="7"/>
      <c r="AG476" s="7"/>
      <c r="AH476" s="7"/>
      <c r="AI476" s="7"/>
      <c r="AJ476" s="7"/>
      <c r="AK476" s="7"/>
      <c r="AL476" s="7"/>
      <c r="AM476" s="7"/>
    </row>
    <row r="477" spans="1:39" ht="24.95" customHeight="1" x14ac:dyDescent="0.25">
      <c r="A477" s="3">
        <v>103048901</v>
      </c>
      <c r="B477" s="4" t="s">
        <v>498</v>
      </c>
      <c r="C477" s="3" t="s">
        <v>25</v>
      </c>
      <c r="D477" s="5">
        <v>21957</v>
      </c>
      <c r="E477" s="5">
        <v>21722</v>
      </c>
      <c r="F477" s="5">
        <v>18659</v>
      </c>
      <c r="G477" s="5">
        <v>56675</v>
      </c>
      <c r="H477" s="3">
        <v>46968</v>
      </c>
      <c r="I477" s="5">
        <v>16106</v>
      </c>
      <c r="J477" s="5">
        <v>44086</v>
      </c>
      <c r="K477" s="6">
        <v>936</v>
      </c>
      <c r="L477" s="6">
        <v>15090</v>
      </c>
      <c r="M477" s="6">
        <v>30985</v>
      </c>
      <c r="N477" s="6">
        <v>44136</v>
      </c>
      <c r="O477" s="6">
        <v>6741</v>
      </c>
      <c r="P477" s="5">
        <v>90116</v>
      </c>
      <c r="Q477" s="5">
        <v>89430</v>
      </c>
      <c r="R477" s="5">
        <v>132754</v>
      </c>
      <c r="S477" s="5">
        <v>177050</v>
      </c>
      <c r="T477" s="5">
        <v>88430</v>
      </c>
      <c r="U477" s="5">
        <v>132696</v>
      </c>
      <c r="V477" s="5">
        <v>132237</v>
      </c>
      <c r="W477" s="5">
        <v>175855</v>
      </c>
      <c r="X477" s="5">
        <v>131010</v>
      </c>
      <c r="Y477" s="5">
        <v>129717</v>
      </c>
      <c r="Z477" s="5">
        <v>8052</v>
      </c>
      <c r="AA477" s="5">
        <v>8237</v>
      </c>
      <c r="AB477" s="5">
        <v>1287</v>
      </c>
      <c r="AC477" s="5">
        <v>38</v>
      </c>
      <c r="AD477" s="5">
        <f>VLOOKUP(A477,'[17]INFORME MARZO MED 2022'!$A$5:$H$539,8,0)</f>
        <v>14032</v>
      </c>
      <c r="AE477" s="7"/>
      <c r="AF477" s="7"/>
      <c r="AG477" s="7"/>
      <c r="AH477" s="7"/>
      <c r="AI477" s="7"/>
      <c r="AJ477" s="7"/>
      <c r="AK477" s="7"/>
      <c r="AL477" s="7"/>
      <c r="AM477" s="7"/>
    </row>
    <row r="478" spans="1:39" ht="24.95" customHeight="1" x14ac:dyDescent="0.25">
      <c r="A478" s="3">
        <v>103049101</v>
      </c>
      <c r="B478" s="4" t="s">
        <v>499</v>
      </c>
      <c r="C478" s="3" t="s">
        <v>25</v>
      </c>
      <c r="D478" s="5">
        <v>11992</v>
      </c>
      <c r="E478" s="5">
        <v>9684</v>
      </c>
      <c r="F478" s="5">
        <v>5599</v>
      </c>
      <c r="G478" s="5">
        <v>20565</v>
      </c>
      <c r="H478" s="3">
        <v>23229</v>
      </c>
      <c r="I478" s="5">
        <v>3832</v>
      </c>
      <c r="J478" s="5">
        <v>1200</v>
      </c>
      <c r="K478" s="6">
        <v>38524</v>
      </c>
      <c r="L478" s="6">
        <v>61973</v>
      </c>
      <c r="M478" s="6">
        <v>35754</v>
      </c>
      <c r="N478" s="6">
        <v>40382</v>
      </c>
      <c r="O478" s="6">
        <v>9494</v>
      </c>
      <c r="P478" s="5">
        <v>8680</v>
      </c>
      <c r="Q478" s="5">
        <v>1541</v>
      </c>
      <c r="R478" s="5">
        <v>450</v>
      </c>
      <c r="S478" s="5">
        <v>30700</v>
      </c>
      <c r="T478" s="5">
        <v>14980</v>
      </c>
      <c r="U478" s="5">
        <v>4680</v>
      </c>
      <c r="V478" s="5">
        <v>2544</v>
      </c>
      <c r="W478" s="5">
        <v>40134</v>
      </c>
      <c r="X478" s="5">
        <v>31139</v>
      </c>
      <c r="Y478" s="5">
        <v>15313</v>
      </c>
      <c r="Z478" s="5">
        <v>4373</v>
      </c>
      <c r="AA478" s="5">
        <v>0</v>
      </c>
      <c r="AB478" s="5">
        <v>0</v>
      </c>
      <c r="AC478" s="5">
        <v>14108</v>
      </c>
      <c r="AD478" s="5">
        <f>VLOOKUP(A478,'[17]INFORME MARZO MED 2022'!$A$5:$H$539,8,0)</f>
        <v>44383</v>
      </c>
      <c r="AE478" s="7"/>
      <c r="AF478" s="7"/>
      <c r="AG478" s="7"/>
      <c r="AH478" s="7"/>
      <c r="AI478" s="7"/>
      <c r="AJ478" s="7"/>
      <c r="AK478" s="7"/>
      <c r="AL478" s="7"/>
      <c r="AM478" s="7"/>
    </row>
    <row r="479" spans="1:39" ht="24.95" customHeight="1" x14ac:dyDescent="0.25">
      <c r="A479" s="3">
        <v>103049301</v>
      </c>
      <c r="B479" s="4" t="s">
        <v>500</v>
      </c>
      <c r="C479" s="3" t="s">
        <v>31</v>
      </c>
      <c r="D479" s="5">
        <v>18909</v>
      </c>
      <c r="E479" s="5">
        <v>17694</v>
      </c>
      <c r="F479" s="5">
        <v>15690</v>
      </c>
      <c r="G479" s="5">
        <v>6791</v>
      </c>
      <c r="H479" s="3">
        <v>10697</v>
      </c>
      <c r="I479" s="5">
        <v>13922</v>
      </c>
      <c r="J479" s="5">
        <v>7534</v>
      </c>
      <c r="K479" s="6">
        <v>21593</v>
      </c>
      <c r="L479" s="6">
        <v>40033</v>
      </c>
      <c r="M479" s="6">
        <v>43801</v>
      </c>
      <c r="N479" s="6">
        <v>54920</v>
      </c>
      <c r="O479" s="6">
        <v>13102</v>
      </c>
      <c r="P479" s="5">
        <v>18822</v>
      </c>
      <c r="Q479" s="5">
        <v>18198</v>
      </c>
      <c r="R479" s="5">
        <v>28455</v>
      </c>
      <c r="S479" s="5">
        <v>34961</v>
      </c>
      <c r="T479" s="5">
        <v>16858</v>
      </c>
      <c r="U479" s="5">
        <v>24772</v>
      </c>
      <c r="V479" s="5">
        <v>22565</v>
      </c>
      <c r="W479" s="5">
        <v>28874</v>
      </c>
      <c r="X479" s="5">
        <v>13670</v>
      </c>
      <c r="Y479" s="5">
        <v>0</v>
      </c>
      <c r="Z479" s="5">
        <v>43738</v>
      </c>
      <c r="AA479" s="5">
        <v>62218</v>
      </c>
      <c r="AB479" s="5">
        <v>62179</v>
      </c>
      <c r="AC479" s="5">
        <v>29978</v>
      </c>
      <c r="AD479" s="5">
        <f>VLOOKUP(A479,'[17]INFORME MARZO MED 2022'!$A$5:$H$539,8,0)</f>
        <v>23781</v>
      </c>
      <c r="AE479" s="7"/>
      <c r="AF479" s="7"/>
      <c r="AG479" s="7"/>
      <c r="AH479" s="7"/>
      <c r="AI479" s="7"/>
      <c r="AJ479" s="7"/>
      <c r="AK479" s="7"/>
      <c r="AL479" s="7"/>
      <c r="AM479" s="7"/>
    </row>
    <row r="480" spans="1:39" ht="24.95" customHeight="1" x14ac:dyDescent="0.25">
      <c r="A480" s="3">
        <v>103049901</v>
      </c>
      <c r="B480" s="4" t="s">
        <v>501</v>
      </c>
      <c r="C480" s="3" t="s">
        <v>25</v>
      </c>
      <c r="D480" s="5">
        <v>9674</v>
      </c>
      <c r="E480" s="5">
        <v>9793</v>
      </c>
      <c r="F480" s="5">
        <v>8819</v>
      </c>
      <c r="G480" s="5">
        <v>15628</v>
      </c>
      <c r="H480" s="3">
        <v>14648</v>
      </c>
      <c r="I480" s="5">
        <v>7891</v>
      </c>
      <c r="J480" s="5">
        <v>0</v>
      </c>
      <c r="K480" s="6">
        <v>1166</v>
      </c>
      <c r="L480" s="6">
        <v>1764</v>
      </c>
      <c r="M480" s="6">
        <v>995</v>
      </c>
      <c r="N480" s="6">
        <v>1173</v>
      </c>
      <c r="O480" s="6">
        <v>279</v>
      </c>
      <c r="P480" s="5">
        <v>23820</v>
      </c>
      <c r="Q480" s="5">
        <v>20791</v>
      </c>
      <c r="R480" s="5">
        <v>29403</v>
      </c>
      <c r="S480" s="5">
        <v>25378</v>
      </c>
      <c r="T480" s="5">
        <v>7620</v>
      </c>
      <c r="U480" s="5">
        <v>312</v>
      </c>
      <c r="V480" s="5">
        <v>0</v>
      </c>
      <c r="W480" s="5">
        <v>0</v>
      </c>
      <c r="X480" s="5">
        <v>0</v>
      </c>
      <c r="Y480" s="5">
        <v>0</v>
      </c>
      <c r="Z480" s="5">
        <v>875</v>
      </c>
      <c r="AA480" s="5">
        <v>18387</v>
      </c>
      <c r="AB480" s="5">
        <v>8811</v>
      </c>
      <c r="AC480" s="5">
        <v>6021</v>
      </c>
      <c r="AD480" s="5">
        <f>VLOOKUP(A480,'[17]INFORME MARZO MED 2022'!$A$5:$H$539,8,0)</f>
        <v>14621</v>
      </c>
      <c r="AE480" s="7"/>
      <c r="AF480" s="7"/>
      <c r="AG480" s="7"/>
      <c r="AH480" s="7"/>
      <c r="AI480" s="7"/>
      <c r="AJ480" s="7"/>
      <c r="AK480" s="7"/>
      <c r="AL480" s="7"/>
      <c r="AM480" s="7"/>
    </row>
    <row r="481" spans="1:39" ht="24.95" customHeight="1" x14ac:dyDescent="0.25">
      <c r="A481" s="3">
        <v>103051001</v>
      </c>
      <c r="B481" s="4" t="s">
        <v>502</v>
      </c>
      <c r="C481" s="3" t="s">
        <v>31</v>
      </c>
      <c r="D481" s="5">
        <v>1115</v>
      </c>
      <c r="E481" s="5">
        <v>890</v>
      </c>
      <c r="F481" s="5">
        <v>680</v>
      </c>
      <c r="G481" s="5">
        <v>8817</v>
      </c>
      <c r="H481" s="3">
        <v>8262</v>
      </c>
      <c r="I481" s="5">
        <v>535</v>
      </c>
      <c r="J481" s="5">
        <v>0</v>
      </c>
      <c r="K481" s="6">
        <v>0</v>
      </c>
      <c r="L481" s="6">
        <v>0</v>
      </c>
      <c r="M481" s="6">
        <v>0</v>
      </c>
      <c r="N481" s="6">
        <v>0</v>
      </c>
      <c r="O481" s="6">
        <v>0</v>
      </c>
      <c r="P481" s="5">
        <v>538</v>
      </c>
      <c r="Q481" s="5">
        <v>358</v>
      </c>
      <c r="R481" s="5">
        <v>417</v>
      </c>
      <c r="S481" s="5">
        <v>25</v>
      </c>
      <c r="T481" s="5">
        <v>0</v>
      </c>
      <c r="U481" s="5">
        <v>0</v>
      </c>
      <c r="V481" s="5">
        <v>0</v>
      </c>
      <c r="W481" s="5">
        <v>0</v>
      </c>
      <c r="X481" s="5">
        <v>0</v>
      </c>
      <c r="Y481" s="5">
        <v>0</v>
      </c>
      <c r="Z481" s="5">
        <v>0</v>
      </c>
      <c r="AA481" s="5">
        <v>0</v>
      </c>
      <c r="AB481" s="5">
        <v>5661</v>
      </c>
      <c r="AC481" s="5">
        <v>1507</v>
      </c>
      <c r="AD481" s="5">
        <f>VLOOKUP(A481,'[17]INFORME MARZO MED 2022'!$A$5:$H$539,8,0)</f>
        <v>1772</v>
      </c>
      <c r="AE481" s="7"/>
      <c r="AF481" s="7"/>
      <c r="AG481" s="7"/>
      <c r="AH481" s="7"/>
      <c r="AI481" s="7"/>
      <c r="AJ481" s="7"/>
      <c r="AK481" s="7"/>
      <c r="AL481" s="7"/>
      <c r="AM481" s="7"/>
    </row>
    <row r="482" spans="1:39" ht="24.95" customHeight="1" x14ac:dyDescent="0.25">
      <c r="A482" s="3">
        <v>103051201</v>
      </c>
      <c r="B482" s="4" t="s">
        <v>503</v>
      </c>
      <c r="C482" s="3" t="s">
        <v>31</v>
      </c>
      <c r="D482" s="5">
        <v>0</v>
      </c>
      <c r="E482" s="5">
        <v>0</v>
      </c>
      <c r="F482" s="5">
        <v>0</v>
      </c>
      <c r="G482" s="5">
        <v>680</v>
      </c>
      <c r="H482" s="3">
        <v>575</v>
      </c>
      <c r="I482" s="5">
        <v>0</v>
      </c>
      <c r="J482" s="5">
        <v>0</v>
      </c>
      <c r="K482" s="6">
        <v>4463</v>
      </c>
      <c r="L482" s="6">
        <v>5380</v>
      </c>
      <c r="M482" s="6">
        <v>0</v>
      </c>
      <c r="N482" s="6">
        <v>0</v>
      </c>
      <c r="O482" s="6">
        <v>0</v>
      </c>
      <c r="P482" s="5">
        <v>0</v>
      </c>
      <c r="Q482" s="5">
        <v>10300</v>
      </c>
      <c r="R482" s="5">
        <v>0</v>
      </c>
      <c r="S482" s="5">
        <v>0</v>
      </c>
      <c r="T482" s="5">
        <v>0</v>
      </c>
      <c r="U482" s="5">
        <v>0</v>
      </c>
      <c r="V482" s="5">
        <v>0</v>
      </c>
      <c r="W482" s="5">
        <v>0</v>
      </c>
      <c r="X482" s="5">
        <v>0</v>
      </c>
      <c r="Y482" s="5">
        <v>0</v>
      </c>
      <c r="Z482" s="5">
        <v>0</v>
      </c>
      <c r="AA482" s="5">
        <v>0</v>
      </c>
      <c r="AB482" s="5">
        <v>0</v>
      </c>
      <c r="AC482" s="5">
        <v>0</v>
      </c>
      <c r="AD482" s="5">
        <f>VLOOKUP(A482,'[17]INFORME MARZO MED 2022'!$A$5:$H$539,8,0)</f>
        <v>0</v>
      </c>
      <c r="AE482" s="7"/>
      <c r="AF482" s="7"/>
      <c r="AG482" s="7"/>
      <c r="AH482" s="7"/>
      <c r="AI482" s="7"/>
      <c r="AJ482" s="7"/>
      <c r="AK482" s="7"/>
      <c r="AL482" s="7"/>
      <c r="AM482" s="7"/>
    </row>
    <row r="483" spans="1:39" ht="24.95" customHeight="1" x14ac:dyDescent="0.25">
      <c r="A483" s="3">
        <v>103053701</v>
      </c>
      <c r="B483" s="4" t="s">
        <v>504</v>
      </c>
      <c r="C483" s="3" t="s">
        <v>25</v>
      </c>
      <c r="D483" s="5">
        <v>9899</v>
      </c>
      <c r="E483" s="5">
        <v>8366</v>
      </c>
      <c r="F483" s="5">
        <v>4641</v>
      </c>
      <c r="G483" s="5">
        <v>0</v>
      </c>
      <c r="H483" s="3">
        <v>0</v>
      </c>
      <c r="I483" s="5">
        <v>1481</v>
      </c>
      <c r="J483" s="5">
        <v>3658</v>
      </c>
      <c r="K483" s="6">
        <v>18359</v>
      </c>
      <c r="L483" s="6">
        <v>62854</v>
      </c>
      <c r="M483" s="6">
        <v>41644</v>
      </c>
      <c r="N483" s="6">
        <v>54416</v>
      </c>
      <c r="O483" s="6">
        <v>13504</v>
      </c>
      <c r="P483" s="5">
        <v>0</v>
      </c>
      <c r="Q483" s="5">
        <v>0</v>
      </c>
      <c r="R483" s="5">
        <v>0</v>
      </c>
      <c r="S483" s="5">
        <v>1758</v>
      </c>
      <c r="T483" s="5">
        <v>3656</v>
      </c>
      <c r="U483" s="5">
        <v>5548</v>
      </c>
      <c r="V483" s="5">
        <v>10494</v>
      </c>
      <c r="W483" s="5">
        <v>8682</v>
      </c>
      <c r="X483" s="5">
        <v>3538</v>
      </c>
      <c r="Y483" s="5">
        <v>8330</v>
      </c>
      <c r="Z483" s="5">
        <v>9912</v>
      </c>
      <c r="AA483" s="5">
        <v>8068</v>
      </c>
      <c r="AB483" s="5">
        <v>7320</v>
      </c>
      <c r="AC483" s="5">
        <v>4350</v>
      </c>
      <c r="AD483" s="5">
        <f>VLOOKUP(A483,'[17]INFORME MARZO MED 2022'!$A$5:$H$539,8,0)</f>
        <v>4020</v>
      </c>
      <c r="AE483" s="7"/>
      <c r="AF483" s="7"/>
      <c r="AG483" s="7"/>
      <c r="AH483" s="7"/>
      <c r="AI483" s="7"/>
      <c r="AJ483" s="7"/>
      <c r="AK483" s="7"/>
      <c r="AL483" s="7"/>
      <c r="AM483" s="7"/>
    </row>
    <row r="484" spans="1:39" ht="24.95" customHeight="1" x14ac:dyDescent="0.25">
      <c r="A484" s="3">
        <v>103053901</v>
      </c>
      <c r="B484" s="4" t="s">
        <v>505</v>
      </c>
      <c r="C484" s="3" t="s">
        <v>25</v>
      </c>
      <c r="D484" s="5">
        <v>8584</v>
      </c>
      <c r="E484" s="5">
        <v>8584</v>
      </c>
      <c r="F484" s="5">
        <v>0</v>
      </c>
      <c r="G484" s="5">
        <v>4461</v>
      </c>
      <c r="H484" s="3">
        <v>3203</v>
      </c>
      <c r="I484" s="5">
        <v>6520</v>
      </c>
      <c r="J484" s="5">
        <v>10443</v>
      </c>
      <c r="K484" s="6">
        <v>0</v>
      </c>
      <c r="L484" s="6">
        <v>21640</v>
      </c>
      <c r="M484" s="6">
        <v>6703</v>
      </c>
      <c r="N484" s="6">
        <v>314</v>
      </c>
      <c r="O484" s="6">
        <v>0</v>
      </c>
      <c r="P484" s="5">
        <v>26650</v>
      </c>
      <c r="Q484" s="5">
        <v>26319</v>
      </c>
      <c r="R484" s="5">
        <v>38267</v>
      </c>
      <c r="S484" s="5">
        <v>46482</v>
      </c>
      <c r="T484" s="5">
        <v>21898</v>
      </c>
      <c r="U484" s="5">
        <v>32036</v>
      </c>
      <c r="V484" s="5">
        <v>31324</v>
      </c>
      <c r="W484" s="5">
        <v>40857</v>
      </c>
      <c r="X484" s="5">
        <v>30159</v>
      </c>
      <c r="Y484" s="5">
        <v>30159</v>
      </c>
      <c r="Z484" s="5">
        <v>0</v>
      </c>
      <c r="AA484" s="5">
        <v>0</v>
      </c>
      <c r="AB484" s="5">
        <v>0</v>
      </c>
      <c r="AC484" s="5">
        <v>0</v>
      </c>
      <c r="AD484" s="5">
        <f>VLOOKUP(A484,'[17]INFORME MARZO MED 2022'!$A$5:$H$539,8,0)</f>
        <v>0</v>
      </c>
      <c r="AE484" s="7"/>
      <c r="AF484" s="7"/>
      <c r="AG484" s="7"/>
      <c r="AH484" s="7"/>
      <c r="AI484" s="7"/>
      <c r="AJ484" s="7"/>
      <c r="AK484" s="7"/>
      <c r="AL484" s="7"/>
      <c r="AM484" s="7"/>
    </row>
    <row r="485" spans="1:39" ht="24.95" customHeight="1" x14ac:dyDescent="0.25">
      <c r="A485" s="3">
        <v>103054701</v>
      </c>
      <c r="B485" s="4" t="s">
        <v>506</v>
      </c>
      <c r="C485" s="3" t="s">
        <v>31</v>
      </c>
      <c r="D485" s="5">
        <v>0</v>
      </c>
      <c r="E485" s="5">
        <v>0</v>
      </c>
      <c r="F485" s="5">
        <v>0</v>
      </c>
      <c r="G485" s="5">
        <v>0</v>
      </c>
      <c r="H485" s="3">
        <v>7276</v>
      </c>
      <c r="I485" s="5">
        <v>0</v>
      </c>
      <c r="J485" s="5">
        <v>0</v>
      </c>
      <c r="K485" s="6">
        <v>11380</v>
      </c>
      <c r="L485" s="6">
        <v>30345</v>
      </c>
      <c r="M485" s="6">
        <v>19009</v>
      </c>
      <c r="N485" s="6">
        <v>13830</v>
      </c>
      <c r="O485" s="6">
        <v>2374</v>
      </c>
      <c r="P485" s="5">
        <v>13660</v>
      </c>
      <c r="Q485" s="5">
        <v>3300</v>
      </c>
      <c r="R485" s="5">
        <v>2160</v>
      </c>
      <c r="S485" s="5">
        <v>0</v>
      </c>
      <c r="T485" s="5">
        <v>0</v>
      </c>
      <c r="U485" s="5">
        <v>0</v>
      </c>
      <c r="V485" s="5">
        <v>0</v>
      </c>
      <c r="W485" s="5">
        <v>0</v>
      </c>
      <c r="X485" s="5">
        <v>0</v>
      </c>
      <c r="Y485" s="5">
        <v>0</v>
      </c>
      <c r="Z485" s="5">
        <v>38010</v>
      </c>
      <c r="AA485" s="5">
        <v>41450</v>
      </c>
      <c r="AB485" s="5">
        <v>37395</v>
      </c>
      <c r="AC485" s="5">
        <v>6710</v>
      </c>
      <c r="AD485" s="5">
        <f>VLOOKUP(A485,'[17]INFORME MARZO MED 2022'!$A$5:$H$539,8,0)</f>
        <v>13125</v>
      </c>
      <c r="AE485" s="7"/>
      <c r="AF485" s="7"/>
      <c r="AG485" s="7"/>
      <c r="AH485" s="7"/>
      <c r="AI485" s="7"/>
      <c r="AJ485" s="7"/>
      <c r="AK485" s="7"/>
      <c r="AL485" s="7"/>
      <c r="AM485" s="7"/>
    </row>
    <row r="486" spans="1:39" ht="24.95" customHeight="1" x14ac:dyDescent="0.25">
      <c r="A486" s="3">
        <v>103054801</v>
      </c>
      <c r="B486" s="4" t="s">
        <v>507</v>
      </c>
      <c r="C486" s="3" t="s">
        <v>25</v>
      </c>
      <c r="D486" s="5">
        <v>14117</v>
      </c>
      <c r="E486" s="5">
        <v>11283</v>
      </c>
      <c r="F486" s="5">
        <v>22343</v>
      </c>
      <c r="G486" s="5">
        <v>0</v>
      </c>
      <c r="H486" s="3">
        <v>0</v>
      </c>
      <c r="I486" s="5">
        <v>0</v>
      </c>
      <c r="J486" s="5">
        <v>24281</v>
      </c>
      <c r="K486" s="6">
        <v>71544</v>
      </c>
      <c r="L486" s="6">
        <v>114842</v>
      </c>
      <c r="M486" s="6">
        <v>65278</v>
      </c>
      <c r="N486" s="6">
        <v>81615</v>
      </c>
      <c r="O486" s="6">
        <v>19786</v>
      </c>
      <c r="P486" s="5">
        <v>3856</v>
      </c>
      <c r="Q486" s="5">
        <v>18928</v>
      </c>
      <c r="R486" s="5">
        <v>25810</v>
      </c>
      <c r="S486" s="5">
        <v>88143</v>
      </c>
      <c r="T486" s="5">
        <v>41134</v>
      </c>
      <c r="U486" s="5">
        <v>73967</v>
      </c>
      <c r="V486" s="5">
        <v>72433</v>
      </c>
      <c r="W486" s="5">
        <v>90266</v>
      </c>
      <c r="X486" s="5">
        <v>62268</v>
      </c>
      <c r="Y486" s="5">
        <v>60275</v>
      </c>
      <c r="Z486" s="5">
        <v>33397</v>
      </c>
      <c r="AA486" s="5">
        <v>31518</v>
      </c>
      <c r="AB486" s="5">
        <v>25141</v>
      </c>
      <c r="AC486" s="5">
        <v>19013</v>
      </c>
      <c r="AD486" s="5">
        <f>VLOOKUP(A486,'[17]INFORME MARZO MED 2022'!$A$5:$H$539,8,0)</f>
        <v>18361</v>
      </c>
      <c r="AE486" s="7"/>
      <c r="AF486" s="7"/>
      <c r="AG486" s="7"/>
      <c r="AH486" s="7"/>
      <c r="AI486" s="7"/>
      <c r="AJ486" s="7"/>
      <c r="AK486" s="7"/>
      <c r="AL486" s="7"/>
      <c r="AM486" s="7"/>
    </row>
    <row r="487" spans="1:39" ht="24.95" customHeight="1" x14ac:dyDescent="0.25">
      <c r="A487" s="3">
        <v>103055001</v>
      </c>
      <c r="B487" s="4" t="s">
        <v>508</v>
      </c>
      <c r="C487" s="3" t="s">
        <v>25</v>
      </c>
      <c r="D487" s="5">
        <v>33747</v>
      </c>
      <c r="E487" s="5">
        <v>31257</v>
      </c>
      <c r="F487" s="5">
        <v>27300</v>
      </c>
      <c r="G487" s="5">
        <v>22695</v>
      </c>
      <c r="H487" s="3">
        <v>16741</v>
      </c>
      <c r="I487" s="5">
        <v>25420</v>
      </c>
      <c r="J487" s="5">
        <v>14224</v>
      </c>
      <c r="K487" s="6">
        <v>64861.666666666672</v>
      </c>
      <c r="L487" s="6">
        <v>85165</v>
      </c>
      <c r="M487" s="6">
        <v>43554</v>
      </c>
      <c r="N487" s="6">
        <v>51520</v>
      </c>
      <c r="O487" s="6">
        <v>12139</v>
      </c>
      <c r="P487" s="5">
        <v>38286</v>
      </c>
      <c r="Q487" s="5">
        <v>35491</v>
      </c>
      <c r="R487" s="5">
        <v>51273</v>
      </c>
      <c r="S487" s="5">
        <v>63648</v>
      </c>
      <c r="T487" s="5">
        <v>30248</v>
      </c>
      <c r="U487" s="5">
        <v>43572</v>
      </c>
      <c r="V487" s="5">
        <v>42175</v>
      </c>
      <c r="W487" s="5">
        <v>49094</v>
      </c>
      <c r="X487" s="5">
        <v>31099</v>
      </c>
      <c r="Y487" s="5">
        <v>31286</v>
      </c>
      <c r="Z487" s="5">
        <v>40409</v>
      </c>
      <c r="AA487" s="5">
        <v>43386</v>
      </c>
      <c r="AB487" s="5">
        <v>40914</v>
      </c>
      <c r="AC487" s="5">
        <v>23268</v>
      </c>
      <c r="AD487" s="5">
        <f>VLOOKUP(A487,'[17]INFORME MARZO MED 2022'!$A$5:$H$539,8,0)</f>
        <v>20244</v>
      </c>
      <c r="AE487" s="7"/>
      <c r="AF487" s="7"/>
      <c r="AG487" s="7"/>
      <c r="AH487" s="7"/>
      <c r="AI487" s="7"/>
      <c r="AJ487" s="7"/>
      <c r="AK487" s="7"/>
      <c r="AL487" s="7"/>
      <c r="AM487" s="7"/>
    </row>
    <row r="488" spans="1:39" ht="24.95" customHeight="1" x14ac:dyDescent="0.25">
      <c r="A488" s="3">
        <v>103055201</v>
      </c>
      <c r="B488" s="4" t="s">
        <v>509</v>
      </c>
      <c r="C488" s="3" t="s">
        <v>31</v>
      </c>
      <c r="D488" s="5">
        <v>7800</v>
      </c>
      <c r="E488" s="5">
        <v>22805</v>
      </c>
      <c r="F488" s="5">
        <v>2035</v>
      </c>
      <c r="G488" s="5">
        <v>27182</v>
      </c>
      <c r="H488" s="3">
        <v>26108</v>
      </c>
      <c r="I488" s="5">
        <v>24357</v>
      </c>
      <c r="J488" s="5">
        <v>0</v>
      </c>
      <c r="K488" s="6">
        <v>224478</v>
      </c>
      <c r="L488" s="6">
        <v>395673</v>
      </c>
      <c r="M488" s="6">
        <v>229486</v>
      </c>
      <c r="N488" s="6">
        <v>293316.40833333333</v>
      </c>
      <c r="O488" s="6">
        <v>72789</v>
      </c>
      <c r="P488" s="5">
        <v>18888</v>
      </c>
      <c r="Q488" s="5">
        <v>123683</v>
      </c>
      <c r="R488" s="5">
        <v>57080</v>
      </c>
      <c r="S488" s="5">
        <v>10049</v>
      </c>
      <c r="T488" s="5">
        <v>1604</v>
      </c>
      <c r="U488" s="5">
        <v>352</v>
      </c>
      <c r="V488" s="5">
        <v>0</v>
      </c>
      <c r="W488" s="5">
        <v>0</v>
      </c>
      <c r="X488" s="5">
        <v>0</v>
      </c>
      <c r="Y488" s="5">
        <v>0</v>
      </c>
      <c r="Z488" s="5">
        <v>0</v>
      </c>
      <c r="AA488" s="5">
        <v>117336</v>
      </c>
      <c r="AB488" s="5">
        <v>170154</v>
      </c>
      <c r="AC488" s="5">
        <v>84026</v>
      </c>
      <c r="AD488" s="5">
        <f>VLOOKUP(A488,'[17]INFORME MARZO MED 2022'!$A$5:$H$539,8,0)</f>
        <v>74686</v>
      </c>
      <c r="AE488" s="7"/>
      <c r="AF488" s="7"/>
      <c r="AG488" s="7"/>
      <c r="AH488" s="7"/>
      <c r="AI488" s="7"/>
      <c r="AJ488" s="7"/>
      <c r="AK488" s="7"/>
      <c r="AL488" s="7"/>
      <c r="AM488" s="7"/>
    </row>
    <row r="489" spans="1:39" ht="24.95" customHeight="1" x14ac:dyDescent="0.25">
      <c r="A489" s="3">
        <v>103056801</v>
      </c>
      <c r="B489" s="4" t="s">
        <v>510</v>
      </c>
      <c r="C489" s="3" t="s">
        <v>25</v>
      </c>
      <c r="D489" s="5">
        <v>29203</v>
      </c>
      <c r="E489" s="5">
        <v>37145</v>
      </c>
      <c r="F489" s="5">
        <v>27508</v>
      </c>
      <c r="G489" s="5">
        <v>1854</v>
      </c>
      <c r="H489" s="3">
        <v>1556</v>
      </c>
      <c r="I489" s="5">
        <v>37785</v>
      </c>
      <c r="J489" s="5">
        <v>144730</v>
      </c>
      <c r="K489" s="6">
        <v>0</v>
      </c>
      <c r="L489" s="6">
        <v>7760</v>
      </c>
      <c r="M489" s="6">
        <v>9066</v>
      </c>
      <c r="N489" s="6">
        <v>5326</v>
      </c>
      <c r="O489" s="6">
        <v>1272</v>
      </c>
      <c r="P489" s="5">
        <v>145304</v>
      </c>
      <c r="Q489" s="5">
        <v>143868</v>
      </c>
      <c r="R489" s="5">
        <v>211743</v>
      </c>
      <c r="S489" s="5">
        <v>274598</v>
      </c>
      <c r="T489" s="5">
        <v>292152</v>
      </c>
      <c r="U489" s="5">
        <v>436517</v>
      </c>
      <c r="V489" s="5">
        <v>433930</v>
      </c>
      <c r="W489" s="5">
        <v>568326</v>
      </c>
      <c r="X489" s="5">
        <v>406960</v>
      </c>
      <c r="Y489" s="5">
        <v>373092</v>
      </c>
      <c r="Z489" s="5">
        <v>278673</v>
      </c>
      <c r="AA489" s="5">
        <v>372219</v>
      </c>
      <c r="AB489" s="5">
        <v>364406</v>
      </c>
      <c r="AC489" s="5">
        <v>238971</v>
      </c>
      <c r="AD489" s="5">
        <f>VLOOKUP(A489,'[17]INFORME MARZO MED 2022'!$A$5:$H$539,8,0)</f>
        <v>240433</v>
      </c>
      <c r="AE489" s="7"/>
      <c r="AF489" s="7"/>
      <c r="AG489" s="7"/>
      <c r="AH489" s="7"/>
      <c r="AI489" s="7"/>
      <c r="AJ489" s="7"/>
      <c r="AK489" s="7"/>
      <c r="AL489" s="7"/>
      <c r="AM489" s="7"/>
    </row>
    <row r="490" spans="1:39" ht="24.95" customHeight="1" x14ac:dyDescent="0.25">
      <c r="A490" s="3">
        <v>103056901</v>
      </c>
      <c r="B490" s="4" t="s">
        <v>511</v>
      </c>
      <c r="C490" s="3" t="s">
        <v>25</v>
      </c>
      <c r="D490" s="5">
        <v>0</v>
      </c>
      <c r="E490" s="5">
        <v>0</v>
      </c>
      <c r="F490" s="5">
        <v>0</v>
      </c>
      <c r="G490" s="5">
        <v>30733</v>
      </c>
      <c r="H490" s="3">
        <v>30250</v>
      </c>
      <c r="I490" s="5">
        <v>0</v>
      </c>
      <c r="J490" s="5">
        <v>4044</v>
      </c>
      <c r="K490" s="6">
        <v>0</v>
      </c>
      <c r="L490" s="6">
        <v>0</v>
      </c>
      <c r="M490" s="6">
        <v>17644</v>
      </c>
      <c r="N490" s="6">
        <v>30538</v>
      </c>
      <c r="O490" s="6">
        <v>7922</v>
      </c>
      <c r="P490" s="5">
        <v>2298</v>
      </c>
      <c r="Q490" s="5">
        <v>12900</v>
      </c>
      <c r="R490" s="5">
        <v>17268</v>
      </c>
      <c r="S490" s="5">
        <v>21714</v>
      </c>
      <c r="T490" s="5">
        <v>9480</v>
      </c>
      <c r="U490" s="5">
        <v>13170</v>
      </c>
      <c r="V490" s="5">
        <v>12054</v>
      </c>
      <c r="W490" s="5">
        <v>11342</v>
      </c>
      <c r="X490" s="5">
        <v>5917</v>
      </c>
      <c r="Y490" s="5">
        <v>3995</v>
      </c>
      <c r="Z490" s="5">
        <v>13159</v>
      </c>
      <c r="AA490" s="5">
        <v>17193</v>
      </c>
      <c r="AB490" s="5">
        <v>17049</v>
      </c>
      <c r="AC490" s="5">
        <v>3802</v>
      </c>
      <c r="AD490" s="5">
        <f>VLOOKUP(A490,'[17]INFORME MARZO MED 2022'!$A$5:$H$539,8,0)</f>
        <v>1774</v>
      </c>
      <c r="AE490" s="7"/>
      <c r="AF490" s="7"/>
      <c r="AG490" s="7"/>
      <c r="AH490" s="7"/>
      <c r="AI490" s="7"/>
      <c r="AJ490" s="7"/>
      <c r="AK490" s="7"/>
      <c r="AL490" s="7"/>
      <c r="AM490" s="7"/>
    </row>
    <row r="491" spans="1:39" ht="24.95" customHeight="1" x14ac:dyDescent="0.25">
      <c r="A491" s="3">
        <v>103057101</v>
      </c>
      <c r="B491" s="4" t="s">
        <v>512</v>
      </c>
      <c r="C491" s="3" t="s">
        <v>31</v>
      </c>
      <c r="D491" s="5">
        <v>0</v>
      </c>
      <c r="E491" s="5">
        <v>0</v>
      </c>
      <c r="F491" s="5">
        <v>0</v>
      </c>
      <c r="G491" s="5">
        <v>0</v>
      </c>
      <c r="H491" s="3">
        <v>0</v>
      </c>
      <c r="I491" s="5">
        <v>0</v>
      </c>
      <c r="J491" s="5">
        <v>101261</v>
      </c>
      <c r="K491" s="6">
        <v>25200</v>
      </c>
      <c r="L491" s="6">
        <v>109562</v>
      </c>
      <c r="M491" s="6">
        <v>79011</v>
      </c>
      <c r="N491" s="6">
        <v>67828</v>
      </c>
      <c r="O491" s="6">
        <v>11317</v>
      </c>
      <c r="P491" s="5">
        <v>48287</v>
      </c>
      <c r="Q491" s="5">
        <v>49185</v>
      </c>
      <c r="R491" s="5">
        <v>71934</v>
      </c>
      <c r="S491" s="5">
        <v>97760</v>
      </c>
      <c r="T491" s="5">
        <v>48380</v>
      </c>
      <c r="U491" s="5">
        <v>307614</v>
      </c>
      <c r="V491" s="5">
        <v>305050</v>
      </c>
      <c r="W491" s="5">
        <v>403701</v>
      </c>
      <c r="X491" s="5">
        <v>302119</v>
      </c>
      <c r="Y491" s="5">
        <v>302009</v>
      </c>
      <c r="Z491" s="5">
        <v>34570</v>
      </c>
      <c r="AA491" s="5">
        <v>27047</v>
      </c>
      <c r="AB491" s="5">
        <v>45284</v>
      </c>
      <c r="AC491" s="5">
        <v>34733</v>
      </c>
      <c r="AD491" s="5">
        <f>VLOOKUP(A491,'[17]INFORME MARZO MED 2022'!$A$5:$H$539,8,0)</f>
        <v>28322</v>
      </c>
      <c r="AE491" s="7"/>
      <c r="AF491" s="7"/>
      <c r="AG491" s="7"/>
      <c r="AH491" s="7"/>
      <c r="AI491" s="7"/>
      <c r="AJ491" s="7"/>
      <c r="AK491" s="7"/>
      <c r="AL491" s="7"/>
      <c r="AM491" s="7"/>
    </row>
    <row r="492" spans="1:39" ht="24.95" customHeight="1" x14ac:dyDescent="0.25">
      <c r="A492" s="3">
        <v>103057301</v>
      </c>
      <c r="B492" s="4" t="s">
        <v>513</v>
      </c>
      <c r="C492" s="3" t="s">
        <v>25</v>
      </c>
      <c r="D492" s="5">
        <v>11538</v>
      </c>
      <c r="E492" s="5">
        <v>29422</v>
      </c>
      <c r="F492" s="5">
        <v>9166</v>
      </c>
      <c r="G492" s="5">
        <v>0</v>
      </c>
      <c r="H492" s="3">
        <v>0</v>
      </c>
      <c r="I492" s="5">
        <v>2899</v>
      </c>
      <c r="J492" s="5">
        <v>21548</v>
      </c>
      <c r="K492" s="6">
        <v>43986</v>
      </c>
      <c r="L492" s="6">
        <v>114844</v>
      </c>
      <c r="M492" s="6">
        <v>83841</v>
      </c>
      <c r="N492" s="6">
        <v>99528</v>
      </c>
      <c r="O492" s="6">
        <v>22579</v>
      </c>
      <c r="P492" s="5">
        <v>12396</v>
      </c>
      <c r="Q492" s="5">
        <v>3866</v>
      </c>
      <c r="R492" s="5">
        <v>620</v>
      </c>
      <c r="S492" s="5">
        <v>37600</v>
      </c>
      <c r="T492" s="5">
        <v>38060</v>
      </c>
      <c r="U492" s="5">
        <v>58964</v>
      </c>
      <c r="V492" s="5">
        <v>59124</v>
      </c>
      <c r="W492" s="5">
        <v>37532</v>
      </c>
      <c r="X492" s="5">
        <v>7849</v>
      </c>
      <c r="Y492" s="5">
        <v>1789</v>
      </c>
      <c r="Z492" s="5">
        <v>6</v>
      </c>
      <c r="AA492" s="5">
        <v>9</v>
      </c>
      <c r="AB492" s="5">
        <v>38855</v>
      </c>
      <c r="AC492" s="5">
        <v>110071</v>
      </c>
      <c r="AD492" s="5">
        <f>VLOOKUP(A492,'[17]INFORME MARZO MED 2022'!$A$5:$H$539,8,0)</f>
        <v>83140</v>
      </c>
      <c r="AE492" s="7"/>
      <c r="AF492" s="7"/>
      <c r="AG492" s="7"/>
      <c r="AH492" s="7"/>
      <c r="AI492" s="7"/>
      <c r="AJ492" s="7"/>
      <c r="AK492" s="7"/>
      <c r="AL492" s="7"/>
      <c r="AM492" s="7"/>
    </row>
    <row r="493" spans="1:39" ht="24.95" customHeight="1" x14ac:dyDescent="0.25">
      <c r="A493" s="3">
        <v>103057401</v>
      </c>
      <c r="B493" s="4" t="s">
        <v>514</v>
      </c>
      <c r="C493" s="3" t="s">
        <v>25</v>
      </c>
      <c r="D493" s="5">
        <v>0</v>
      </c>
      <c r="E493" s="5">
        <v>0</v>
      </c>
      <c r="F493" s="5">
        <v>0</v>
      </c>
      <c r="G493" s="5">
        <v>8006</v>
      </c>
      <c r="H493" s="3">
        <v>10841</v>
      </c>
      <c r="I493" s="5">
        <v>0</v>
      </c>
      <c r="J493" s="5">
        <v>9277</v>
      </c>
      <c r="K493" s="6">
        <v>0</v>
      </c>
      <c r="L493" s="6">
        <v>0</v>
      </c>
      <c r="M493" s="6">
        <v>0</v>
      </c>
      <c r="N493" s="6">
        <v>0</v>
      </c>
      <c r="O493" s="6">
        <v>0</v>
      </c>
      <c r="P493" s="5">
        <v>43030</v>
      </c>
      <c r="Q493" s="5">
        <v>40180</v>
      </c>
      <c r="R493" s="5">
        <v>52571</v>
      </c>
      <c r="S493" s="5">
        <v>72985</v>
      </c>
      <c r="T493" s="5">
        <v>27108</v>
      </c>
      <c r="U493" s="5">
        <v>34296</v>
      </c>
      <c r="V493" s="5">
        <v>27987</v>
      </c>
      <c r="W493" s="5">
        <v>35111</v>
      </c>
      <c r="X493" s="5">
        <v>24364</v>
      </c>
      <c r="Y493" s="5">
        <v>21509</v>
      </c>
      <c r="Z493" s="5">
        <v>19121</v>
      </c>
      <c r="AA493" s="5">
        <v>15061</v>
      </c>
      <c r="AB493" s="5">
        <v>14841</v>
      </c>
      <c r="AC493" s="5">
        <v>9260</v>
      </c>
      <c r="AD493" s="5">
        <f>VLOOKUP(A493,'[17]INFORME MARZO MED 2022'!$A$5:$H$539,8,0)</f>
        <v>34016</v>
      </c>
      <c r="AE493" s="7"/>
      <c r="AF493" s="7"/>
      <c r="AG493" s="7"/>
      <c r="AH493" s="7"/>
      <c r="AI493" s="7"/>
      <c r="AJ493" s="7"/>
      <c r="AK493" s="7"/>
      <c r="AL493" s="7"/>
      <c r="AM493" s="7"/>
    </row>
    <row r="494" spans="1:39" ht="24.95" customHeight="1" x14ac:dyDescent="0.25">
      <c r="A494" s="3">
        <v>103057501</v>
      </c>
      <c r="B494" s="4" t="s">
        <v>515</v>
      </c>
      <c r="C494" s="3" t="s">
        <v>31</v>
      </c>
      <c r="D494" s="5">
        <v>0</v>
      </c>
      <c r="E494" s="5">
        <v>0</v>
      </c>
      <c r="F494" s="5">
        <v>0</v>
      </c>
      <c r="G494" s="5">
        <v>0</v>
      </c>
      <c r="H494" s="3">
        <v>0</v>
      </c>
      <c r="I494" s="5">
        <v>0</v>
      </c>
      <c r="J494" s="5">
        <v>0</v>
      </c>
      <c r="K494" s="6">
        <v>0</v>
      </c>
      <c r="L494" s="6">
        <v>16373</v>
      </c>
      <c r="M494" s="6">
        <v>8718</v>
      </c>
      <c r="N494" s="6">
        <v>10340</v>
      </c>
      <c r="O494" s="6">
        <v>2278</v>
      </c>
      <c r="P494" s="5">
        <v>0</v>
      </c>
      <c r="Q494" s="5">
        <v>0</v>
      </c>
      <c r="R494" s="5">
        <v>0</v>
      </c>
      <c r="S494" s="5">
        <v>0</v>
      </c>
      <c r="T494" s="5">
        <v>0</v>
      </c>
      <c r="U494" s="5">
        <v>0</v>
      </c>
      <c r="V494" s="5">
        <v>0</v>
      </c>
      <c r="W494" s="5">
        <v>0</v>
      </c>
      <c r="X494" s="5">
        <v>0</v>
      </c>
      <c r="Y494" s="5">
        <v>0</v>
      </c>
      <c r="Z494" s="5">
        <v>0</v>
      </c>
      <c r="AA494" s="5">
        <v>0</v>
      </c>
      <c r="AB494" s="5">
        <v>0</v>
      </c>
      <c r="AC494" s="5">
        <v>0</v>
      </c>
      <c r="AD494" s="5">
        <f>VLOOKUP(A494,'[17]INFORME MARZO MED 2022'!$A$5:$H$539,8,0)</f>
        <v>0</v>
      </c>
      <c r="AE494" s="7"/>
      <c r="AF494" s="7"/>
      <c r="AG494" s="7"/>
      <c r="AH494" s="7"/>
      <c r="AI494" s="7"/>
      <c r="AJ494" s="7"/>
      <c r="AK494" s="7"/>
      <c r="AL494" s="7"/>
      <c r="AM494" s="7"/>
    </row>
    <row r="495" spans="1:39" ht="24.95" customHeight="1" x14ac:dyDescent="0.25">
      <c r="A495" s="3">
        <v>103057701</v>
      </c>
      <c r="B495" s="4" t="s">
        <v>516</v>
      </c>
      <c r="C495" s="3" t="s">
        <v>31</v>
      </c>
      <c r="D495" s="5">
        <v>0</v>
      </c>
      <c r="E495" s="5">
        <v>0</v>
      </c>
      <c r="F495" s="5">
        <v>0</v>
      </c>
      <c r="G495" s="5">
        <v>0</v>
      </c>
      <c r="H495" s="3">
        <v>0</v>
      </c>
      <c r="I495" s="5">
        <v>0</v>
      </c>
      <c r="J495" s="5">
        <v>0</v>
      </c>
      <c r="K495" s="6">
        <v>14097</v>
      </c>
      <c r="L495" s="6">
        <v>36020</v>
      </c>
      <c r="M495" s="6">
        <v>24586</v>
      </c>
      <c r="N495" s="6">
        <v>40342</v>
      </c>
      <c r="O495" s="6">
        <v>9780</v>
      </c>
      <c r="P495" s="5">
        <v>2014</v>
      </c>
      <c r="Q495" s="5">
        <v>778</v>
      </c>
      <c r="R495" s="5">
        <v>742</v>
      </c>
      <c r="S495" s="5">
        <v>516</v>
      </c>
      <c r="T495" s="5">
        <v>0</v>
      </c>
      <c r="U495" s="5">
        <v>0</v>
      </c>
      <c r="V495" s="5">
        <v>0</v>
      </c>
      <c r="W495" s="5">
        <v>0</v>
      </c>
      <c r="X495" s="5">
        <v>0</v>
      </c>
      <c r="Y495" s="5">
        <v>0</v>
      </c>
      <c r="Z495" s="5">
        <v>0</v>
      </c>
      <c r="AA495" s="5">
        <v>0</v>
      </c>
      <c r="AB495" s="5">
        <v>0</v>
      </c>
      <c r="AC495" s="5">
        <v>0</v>
      </c>
      <c r="AD495" s="5">
        <f>VLOOKUP(A495,'[17]INFORME MARZO MED 2022'!$A$5:$H$539,8,0)</f>
        <v>0</v>
      </c>
      <c r="AE495" s="7"/>
      <c r="AF495" s="7"/>
      <c r="AG495" s="7"/>
      <c r="AH495" s="7"/>
      <c r="AI495" s="7"/>
      <c r="AJ495" s="7"/>
      <c r="AK495" s="7"/>
      <c r="AL495" s="7"/>
      <c r="AM495" s="7"/>
    </row>
    <row r="496" spans="1:39" ht="24.95" customHeight="1" x14ac:dyDescent="0.25">
      <c r="A496" s="3">
        <v>103057801</v>
      </c>
      <c r="B496" s="4" t="s">
        <v>517</v>
      </c>
      <c r="C496" s="3" t="s">
        <v>25</v>
      </c>
      <c r="D496" s="5">
        <v>309</v>
      </c>
      <c r="E496" s="5">
        <v>2477</v>
      </c>
      <c r="F496" s="5">
        <v>3578</v>
      </c>
      <c r="G496" s="5">
        <v>0</v>
      </c>
      <c r="H496" s="3">
        <v>0</v>
      </c>
      <c r="I496" s="5">
        <v>3281</v>
      </c>
      <c r="J496" s="5">
        <v>14988</v>
      </c>
      <c r="K496" s="6">
        <v>9648</v>
      </c>
      <c r="L496" s="6">
        <v>15100</v>
      </c>
      <c r="M496" s="6">
        <v>8403</v>
      </c>
      <c r="N496" s="6">
        <v>9689</v>
      </c>
      <c r="O496" s="6">
        <v>2307</v>
      </c>
      <c r="P496" s="5">
        <v>19480</v>
      </c>
      <c r="Q496" s="5">
        <v>18270</v>
      </c>
      <c r="R496" s="5">
        <v>26946</v>
      </c>
      <c r="S496" s="5">
        <v>34656</v>
      </c>
      <c r="T496" s="5">
        <v>30262</v>
      </c>
      <c r="U496" s="5">
        <v>45363</v>
      </c>
      <c r="V496" s="5">
        <v>44880</v>
      </c>
      <c r="W496" s="5">
        <v>57196</v>
      </c>
      <c r="X496" s="5">
        <v>40482</v>
      </c>
      <c r="Y496" s="5">
        <v>39328</v>
      </c>
      <c r="Z496" s="5">
        <v>28033</v>
      </c>
      <c r="AA496" s="5">
        <v>34589</v>
      </c>
      <c r="AB496" s="5">
        <v>33255</v>
      </c>
      <c r="AC496" s="5">
        <v>18606</v>
      </c>
      <c r="AD496" s="5">
        <f>VLOOKUP(A496,'[17]INFORME MARZO MED 2022'!$A$5:$H$539,8,0)</f>
        <v>19235</v>
      </c>
      <c r="AE496" s="7"/>
      <c r="AF496" s="7"/>
      <c r="AG496" s="7"/>
      <c r="AH496" s="7"/>
      <c r="AI496" s="7"/>
      <c r="AJ496" s="7"/>
      <c r="AK496" s="7"/>
      <c r="AL496" s="7"/>
      <c r="AM496" s="7"/>
    </row>
    <row r="497" spans="1:39" ht="24.95" customHeight="1" x14ac:dyDescent="0.25">
      <c r="A497" s="3">
        <v>103057901</v>
      </c>
      <c r="B497" s="4" t="s">
        <v>518</v>
      </c>
      <c r="C497" s="3" t="s">
        <v>25</v>
      </c>
      <c r="D497" s="5">
        <v>4502</v>
      </c>
      <c r="E497" s="5">
        <v>4130</v>
      </c>
      <c r="F497" s="5">
        <v>3865</v>
      </c>
      <c r="G497" s="5">
        <v>3538</v>
      </c>
      <c r="H497" s="3">
        <v>3351</v>
      </c>
      <c r="I497" s="5">
        <v>3520</v>
      </c>
      <c r="J497" s="5">
        <v>3341</v>
      </c>
      <c r="K497" s="6">
        <v>11855</v>
      </c>
      <c r="L497" s="6">
        <v>18500</v>
      </c>
      <c r="M497" s="6">
        <v>10274</v>
      </c>
      <c r="N497" s="6">
        <v>12423</v>
      </c>
      <c r="O497" s="6">
        <v>3032</v>
      </c>
      <c r="P497" s="5">
        <v>1882</v>
      </c>
      <c r="Q497" s="5">
        <v>8476</v>
      </c>
      <c r="R497" s="5">
        <v>12289</v>
      </c>
      <c r="S497" s="5">
        <v>15382</v>
      </c>
      <c r="T497" s="5">
        <v>7022</v>
      </c>
      <c r="U497" s="5">
        <v>10473</v>
      </c>
      <c r="V497" s="5">
        <v>10023</v>
      </c>
      <c r="W497" s="5">
        <v>12782</v>
      </c>
      <c r="X497" s="5">
        <v>8387</v>
      </c>
      <c r="Y497" s="5">
        <v>8157</v>
      </c>
      <c r="Z497" s="5">
        <v>7358</v>
      </c>
      <c r="AA497" s="5">
        <v>7040</v>
      </c>
      <c r="AB497" s="5">
        <v>7021</v>
      </c>
      <c r="AC497" s="5">
        <v>3882</v>
      </c>
      <c r="AD497" s="5">
        <f>VLOOKUP(A497,'[17]INFORME MARZO MED 2022'!$A$5:$H$539,8,0)</f>
        <v>3136</v>
      </c>
      <c r="AE497" s="7"/>
      <c r="AF497" s="7"/>
      <c r="AG497" s="7"/>
      <c r="AH497" s="7"/>
      <c r="AI497" s="7"/>
      <c r="AJ497" s="7"/>
      <c r="AK497" s="7"/>
      <c r="AL497" s="7"/>
      <c r="AM497" s="7"/>
    </row>
    <row r="498" spans="1:39" ht="24.95" customHeight="1" x14ac:dyDescent="0.25">
      <c r="A498" s="3">
        <v>103058001</v>
      </c>
      <c r="B498" s="4" t="s">
        <v>519</v>
      </c>
      <c r="C498" s="3" t="s">
        <v>25</v>
      </c>
      <c r="D498" s="5">
        <v>3996</v>
      </c>
      <c r="E498" s="5">
        <v>2605</v>
      </c>
      <c r="F498" s="5">
        <v>2177</v>
      </c>
      <c r="G498" s="5">
        <v>3835</v>
      </c>
      <c r="H498" s="3">
        <v>3385</v>
      </c>
      <c r="I498" s="5">
        <v>1708</v>
      </c>
      <c r="J498" s="5">
        <v>5269</v>
      </c>
      <c r="K498" s="6">
        <v>28652</v>
      </c>
      <c r="L498" s="6">
        <v>37359</v>
      </c>
      <c r="M498" s="6">
        <v>17394</v>
      </c>
      <c r="N498" s="6">
        <v>18104</v>
      </c>
      <c r="O498" s="6">
        <v>3671</v>
      </c>
      <c r="P498" s="5">
        <v>5584</v>
      </c>
      <c r="Q498" s="5">
        <v>4952</v>
      </c>
      <c r="R498" s="5">
        <v>6521</v>
      </c>
      <c r="S498" s="5">
        <v>16018</v>
      </c>
      <c r="T498" s="5">
        <v>11532</v>
      </c>
      <c r="U498" s="5">
        <v>16071</v>
      </c>
      <c r="V498" s="5">
        <v>15797</v>
      </c>
      <c r="W498" s="5">
        <v>19964</v>
      </c>
      <c r="X498" s="5">
        <v>14309</v>
      </c>
      <c r="Y498" s="5">
        <v>15240</v>
      </c>
      <c r="Z498" s="5">
        <v>5057</v>
      </c>
      <c r="AA498" s="5">
        <v>4588</v>
      </c>
      <c r="AB498" s="5">
        <v>4035</v>
      </c>
      <c r="AC498" s="5">
        <v>7029</v>
      </c>
      <c r="AD498" s="5">
        <f>VLOOKUP(A498,'[17]INFORME MARZO MED 2022'!$A$5:$H$539,8,0)</f>
        <v>7287</v>
      </c>
      <c r="AE498" s="7"/>
      <c r="AF498" s="7"/>
      <c r="AG498" s="7"/>
      <c r="AH498" s="7"/>
      <c r="AI498" s="7"/>
      <c r="AJ498" s="7"/>
      <c r="AK498" s="7"/>
      <c r="AL498" s="7"/>
      <c r="AM498" s="7"/>
    </row>
    <row r="499" spans="1:39" ht="24.95" customHeight="1" x14ac:dyDescent="0.25">
      <c r="A499" s="3">
        <v>103058101</v>
      </c>
      <c r="B499" s="4" t="s">
        <v>520</v>
      </c>
      <c r="C499" s="3" t="s">
        <v>31</v>
      </c>
      <c r="D499" s="5">
        <v>0</v>
      </c>
      <c r="E499" s="5">
        <v>0</v>
      </c>
      <c r="F499" s="5">
        <v>12204</v>
      </c>
      <c r="G499" s="5">
        <v>2167</v>
      </c>
      <c r="H499" s="3">
        <v>1713</v>
      </c>
      <c r="I499" s="5">
        <v>11205</v>
      </c>
      <c r="J499" s="5">
        <v>241</v>
      </c>
      <c r="K499" s="6">
        <v>10489</v>
      </c>
      <c r="L499" s="6">
        <v>14500</v>
      </c>
      <c r="M499" s="6">
        <v>6718</v>
      </c>
      <c r="N499" s="6">
        <v>7368</v>
      </c>
      <c r="O499" s="6">
        <v>1722</v>
      </c>
      <c r="P499" s="5">
        <v>5977</v>
      </c>
      <c r="Q499" s="5">
        <v>4232</v>
      </c>
      <c r="R499" s="5">
        <v>6060</v>
      </c>
      <c r="S499" s="5">
        <v>6412</v>
      </c>
      <c r="T499" s="5">
        <v>1994</v>
      </c>
      <c r="U499" s="5">
        <v>2667</v>
      </c>
      <c r="V499" s="5">
        <v>1155</v>
      </c>
      <c r="W499" s="5">
        <v>507</v>
      </c>
      <c r="X499" s="5">
        <v>0</v>
      </c>
      <c r="Y499" s="5">
        <v>0</v>
      </c>
      <c r="Z499" s="5">
        <v>0</v>
      </c>
      <c r="AA499" s="5">
        <v>0</v>
      </c>
      <c r="AB499" s="5">
        <v>0</v>
      </c>
      <c r="AC499" s="5">
        <v>0</v>
      </c>
      <c r="AD499" s="5">
        <f>VLOOKUP(A499,'[17]INFORME MARZO MED 2022'!$A$5:$H$539,8,0)</f>
        <v>0</v>
      </c>
      <c r="AE499" s="7"/>
      <c r="AF499" s="7"/>
      <c r="AG499" s="7"/>
      <c r="AH499" s="7"/>
      <c r="AI499" s="7"/>
      <c r="AJ499" s="7"/>
      <c r="AK499" s="7"/>
      <c r="AL499" s="7"/>
      <c r="AM499" s="7"/>
    </row>
    <row r="500" spans="1:39" ht="24.95" customHeight="1" x14ac:dyDescent="0.25">
      <c r="A500" s="3">
        <v>103058201</v>
      </c>
      <c r="B500" s="4" t="s">
        <v>521</v>
      </c>
      <c r="C500" s="3" t="s">
        <v>25</v>
      </c>
      <c r="D500" s="5">
        <v>3421</v>
      </c>
      <c r="E500" s="5">
        <v>2425</v>
      </c>
      <c r="F500" s="5">
        <v>1406</v>
      </c>
      <c r="G500" s="5">
        <v>12154</v>
      </c>
      <c r="H500" s="3">
        <v>11928</v>
      </c>
      <c r="I500" s="5">
        <v>3861</v>
      </c>
      <c r="J500" s="5">
        <v>949</v>
      </c>
      <c r="K500" s="6">
        <v>0</v>
      </c>
      <c r="L500" s="6">
        <v>0</v>
      </c>
      <c r="M500" s="6">
        <v>1475</v>
      </c>
      <c r="N500" s="6">
        <v>2410</v>
      </c>
      <c r="O500" s="6">
        <v>570</v>
      </c>
      <c r="P500" s="5">
        <v>3334</v>
      </c>
      <c r="Q500" s="5">
        <v>3234</v>
      </c>
      <c r="R500" s="5">
        <v>4761</v>
      </c>
      <c r="S500" s="5">
        <v>4975</v>
      </c>
      <c r="T500" s="5">
        <v>2178</v>
      </c>
      <c r="U500" s="5">
        <v>2947</v>
      </c>
      <c r="V500" s="5">
        <v>2847</v>
      </c>
      <c r="W500" s="5">
        <v>2488</v>
      </c>
      <c r="X500" s="5">
        <v>1866</v>
      </c>
      <c r="Y500" s="5">
        <v>1866</v>
      </c>
      <c r="Z500" s="5">
        <v>0</v>
      </c>
      <c r="AA500" s="5">
        <v>0</v>
      </c>
      <c r="AB500" s="5">
        <v>0</v>
      </c>
      <c r="AC500" s="5">
        <v>0</v>
      </c>
      <c r="AD500" s="5">
        <f>VLOOKUP(A500,'[17]INFORME MARZO MED 2022'!$A$5:$H$539,8,0)</f>
        <v>15020</v>
      </c>
      <c r="AE500" s="7"/>
      <c r="AF500" s="7"/>
      <c r="AG500" s="7"/>
      <c r="AH500" s="7"/>
      <c r="AI500" s="7"/>
      <c r="AJ500" s="7"/>
      <c r="AK500" s="7"/>
      <c r="AL500" s="7"/>
      <c r="AM500" s="7"/>
    </row>
    <row r="501" spans="1:39" ht="24.95" customHeight="1" x14ac:dyDescent="0.25">
      <c r="A501" s="3">
        <v>103058301</v>
      </c>
      <c r="B501" s="4" t="s">
        <v>522</v>
      </c>
      <c r="C501" s="3" t="s">
        <v>25</v>
      </c>
      <c r="D501" s="5">
        <v>0</v>
      </c>
      <c r="E501" s="5">
        <v>0</v>
      </c>
      <c r="F501" s="5">
        <v>0</v>
      </c>
      <c r="G501" s="5">
        <v>1567</v>
      </c>
      <c r="H501" s="3">
        <v>4375</v>
      </c>
      <c r="I501" s="5">
        <v>0</v>
      </c>
      <c r="J501" s="5">
        <v>7331</v>
      </c>
      <c r="K501" s="6">
        <v>0</v>
      </c>
      <c r="L501" s="6">
        <v>0</v>
      </c>
      <c r="M501" s="6">
        <v>0</v>
      </c>
      <c r="N501" s="6">
        <v>0</v>
      </c>
      <c r="O501" s="6">
        <v>0</v>
      </c>
      <c r="P501" s="5">
        <v>930</v>
      </c>
      <c r="Q501" s="5">
        <v>820</v>
      </c>
      <c r="R501" s="5">
        <v>1050</v>
      </c>
      <c r="S501" s="5">
        <v>1620</v>
      </c>
      <c r="T501" s="5">
        <v>8305</v>
      </c>
      <c r="U501" s="5">
        <v>21317</v>
      </c>
      <c r="V501" s="5">
        <v>21868</v>
      </c>
      <c r="W501" s="5">
        <v>27630</v>
      </c>
      <c r="X501" s="5">
        <v>16887</v>
      </c>
      <c r="Y501" s="5">
        <v>15136</v>
      </c>
      <c r="Z501" s="5">
        <v>9194</v>
      </c>
      <c r="AA501" s="5">
        <v>8313</v>
      </c>
      <c r="AB501" s="5">
        <v>7040</v>
      </c>
      <c r="AC501" s="5">
        <v>11016</v>
      </c>
      <c r="AD501" s="5">
        <f>VLOOKUP(A501,'[17]INFORME MARZO MED 2022'!$A$5:$H$539,8,0)</f>
        <v>53715</v>
      </c>
      <c r="AE501" s="7"/>
      <c r="AF501" s="7"/>
      <c r="AG501" s="7"/>
      <c r="AH501" s="7"/>
      <c r="AI501" s="7"/>
      <c r="AJ501" s="7"/>
      <c r="AK501" s="7"/>
      <c r="AL501" s="7"/>
      <c r="AM501" s="7"/>
    </row>
    <row r="502" spans="1:39" ht="24.95" customHeight="1" x14ac:dyDescent="0.25">
      <c r="A502" s="3">
        <v>103059001</v>
      </c>
      <c r="B502" s="4" t="s">
        <v>523</v>
      </c>
      <c r="C502" s="3" t="s">
        <v>31</v>
      </c>
      <c r="D502" s="5">
        <v>0</v>
      </c>
      <c r="E502" s="5">
        <v>0</v>
      </c>
      <c r="F502" s="5">
        <v>0</v>
      </c>
      <c r="G502" s="5">
        <v>0</v>
      </c>
      <c r="H502" s="3">
        <v>0</v>
      </c>
      <c r="I502" s="5">
        <v>0</v>
      </c>
      <c r="J502" s="5">
        <v>0</v>
      </c>
      <c r="K502" s="6">
        <v>0</v>
      </c>
      <c r="L502" s="6">
        <v>0</v>
      </c>
      <c r="M502" s="6">
        <v>0</v>
      </c>
      <c r="N502" s="6">
        <v>0</v>
      </c>
      <c r="O502" s="6">
        <v>0</v>
      </c>
      <c r="P502" s="5">
        <v>0</v>
      </c>
      <c r="Q502" s="5">
        <v>0</v>
      </c>
      <c r="R502" s="5">
        <v>0</v>
      </c>
      <c r="S502" s="5">
        <v>0</v>
      </c>
      <c r="T502" s="5">
        <v>0</v>
      </c>
      <c r="U502" s="5">
        <v>0</v>
      </c>
      <c r="V502" s="5">
        <v>0</v>
      </c>
      <c r="W502" s="5">
        <v>0</v>
      </c>
      <c r="X502" s="5">
        <v>0</v>
      </c>
      <c r="Y502" s="5">
        <v>0</v>
      </c>
      <c r="Z502" s="5">
        <v>0</v>
      </c>
      <c r="AA502" s="5">
        <v>0</v>
      </c>
      <c r="AB502" s="5">
        <v>0</v>
      </c>
      <c r="AC502" s="5">
        <v>0</v>
      </c>
      <c r="AD502" s="5">
        <f>VLOOKUP(A502,'[17]INFORME MARZO MED 2022'!$A$5:$H$539,8,0)</f>
        <v>0</v>
      </c>
      <c r="AE502" s="7"/>
      <c r="AF502" s="7"/>
      <c r="AG502" s="7"/>
      <c r="AH502" s="7"/>
      <c r="AI502" s="7"/>
      <c r="AJ502" s="7"/>
      <c r="AK502" s="7"/>
      <c r="AL502" s="7"/>
      <c r="AM502" s="7"/>
    </row>
    <row r="503" spans="1:39" ht="24.95" customHeight="1" x14ac:dyDescent="0.25">
      <c r="A503" s="3">
        <v>103059201</v>
      </c>
      <c r="B503" s="4" t="s">
        <v>524</v>
      </c>
      <c r="C503" s="3" t="s">
        <v>31</v>
      </c>
      <c r="D503" s="5">
        <v>0</v>
      </c>
      <c r="E503" s="5">
        <v>0</v>
      </c>
      <c r="F503" s="5">
        <v>0</v>
      </c>
      <c r="G503" s="5">
        <v>0</v>
      </c>
      <c r="H503" s="3">
        <v>0</v>
      </c>
      <c r="I503" s="5">
        <v>0</v>
      </c>
      <c r="J503" s="5">
        <v>0</v>
      </c>
      <c r="K503" s="6">
        <v>24013</v>
      </c>
      <c r="L503" s="6">
        <v>30765</v>
      </c>
      <c r="M503" s="6">
        <v>18718</v>
      </c>
      <c r="N503" s="6">
        <v>30516</v>
      </c>
      <c r="O503" s="6">
        <v>7339</v>
      </c>
      <c r="P503" s="5">
        <v>0</v>
      </c>
      <c r="Q503" s="5">
        <v>0</v>
      </c>
      <c r="R503" s="5">
        <v>0</v>
      </c>
      <c r="S503" s="5">
        <v>0</v>
      </c>
      <c r="T503" s="5">
        <v>0</v>
      </c>
      <c r="U503" s="5">
        <v>0</v>
      </c>
      <c r="V503" s="5">
        <v>0</v>
      </c>
      <c r="W503" s="5">
        <v>0</v>
      </c>
      <c r="X503" s="5">
        <v>0</v>
      </c>
      <c r="Y503" s="5">
        <v>0</v>
      </c>
      <c r="Z503" s="5">
        <v>0</v>
      </c>
      <c r="AA503" s="5">
        <v>0</v>
      </c>
      <c r="AB503" s="5">
        <v>0</v>
      </c>
      <c r="AC503" s="5">
        <v>0</v>
      </c>
      <c r="AD503" s="5">
        <f>VLOOKUP(A503,'[17]INFORME MARZO MED 2022'!$A$5:$H$539,8,0)</f>
        <v>0</v>
      </c>
      <c r="AE503" s="7"/>
      <c r="AF503" s="7"/>
      <c r="AG503" s="7"/>
      <c r="AH503" s="7"/>
      <c r="AI503" s="7"/>
      <c r="AJ503" s="7"/>
      <c r="AK503" s="7"/>
      <c r="AL503" s="7"/>
      <c r="AM503" s="7"/>
    </row>
    <row r="504" spans="1:39" ht="24.95" customHeight="1" x14ac:dyDescent="0.25">
      <c r="A504" s="3">
        <v>103059301</v>
      </c>
      <c r="B504" s="4" t="s">
        <v>525</v>
      </c>
      <c r="C504" s="3" t="s">
        <v>25</v>
      </c>
      <c r="D504" s="5">
        <v>10949</v>
      </c>
      <c r="E504" s="5">
        <v>8110</v>
      </c>
      <c r="F504" s="5">
        <v>3313</v>
      </c>
      <c r="G504" s="5">
        <v>0</v>
      </c>
      <c r="H504" s="3">
        <v>0</v>
      </c>
      <c r="I504" s="5">
        <v>6868</v>
      </c>
      <c r="J504" s="5">
        <v>13370</v>
      </c>
      <c r="K504" s="6">
        <v>0</v>
      </c>
      <c r="L504" s="6">
        <v>0</v>
      </c>
      <c r="M504" s="6">
        <v>0</v>
      </c>
      <c r="N504" s="6">
        <v>0</v>
      </c>
      <c r="O504" s="6">
        <v>0</v>
      </c>
      <c r="P504" s="5">
        <v>13809</v>
      </c>
      <c r="Q504" s="5">
        <v>7094</v>
      </c>
      <c r="R504" s="5">
        <v>11595</v>
      </c>
      <c r="S504" s="5">
        <v>24272</v>
      </c>
      <c r="T504" s="5">
        <v>25068</v>
      </c>
      <c r="U504" s="5">
        <v>44616</v>
      </c>
      <c r="V504" s="5">
        <v>39160</v>
      </c>
      <c r="W504" s="5">
        <v>40426</v>
      </c>
      <c r="X504" s="5">
        <v>18470</v>
      </c>
      <c r="Y504" s="5">
        <v>12800</v>
      </c>
      <c r="Z504" s="5">
        <v>27836</v>
      </c>
      <c r="AA504" s="5">
        <v>35159</v>
      </c>
      <c r="AB504" s="5">
        <v>32869</v>
      </c>
      <c r="AC504" s="5">
        <v>14036</v>
      </c>
      <c r="AD504" s="5">
        <f>VLOOKUP(A504,'[17]INFORME MARZO MED 2022'!$A$5:$H$539,8,0)</f>
        <v>9216</v>
      </c>
      <c r="AE504" s="7"/>
      <c r="AF504" s="7"/>
      <c r="AG504" s="7"/>
      <c r="AH504" s="7"/>
      <c r="AI504" s="7"/>
      <c r="AJ504" s="7"/>
      <c r="AK504" s="7"/>
      <c r="AL504" s="7"/>
      <c r="AM504" s="7"/>
    </row>
    <row r="505" spans="1:39" ht="24.95" customHeight="1" x14ac:dyDescent="0.25">
      <c r="A505" s="3">
        <v>103059401</v>
      </c>
      <c r="B505" s="4" t="s">
        <v>526</v>
      </c>
      <c r="C505" s="3" t="s">
        <v>31</v>
      </c>
      <c r="D505" s="5">
        <v>0</v>
      </c>
      <c r="E505" s="5">
        <v>0</v>
      </c>
      <c r="F505" s="5">
        <v>0</v>
      </c>
      <c r="G505" s="5">
        <v>4417</v>
      </c>
      <c r="H505" s="3">
        <v>7390</v>
      </c>
      <c r="I505" s="5">
        <v>0</v>
      </c>
      <c r="J505" s="5">
        <v>0</v>
      </c>
      <c r="K505" s="6">
        <v>554</v>
      </c>
      <c r="L505" s="6">
        <v>6408</v>
      </c>
      <c r="M505" s="6">
        <v>7736</v>
      </c>
      <c r="N505" s="6">
        <v>7733</v>
      </c>
      <c r="O505" s="6">
        <v>1917</v>
      </c>
      <c r="P505" s="5">
        <v>0</v>
      </c>
      <c r="Q505" s="5">
        <v>0</v>
      </c>
      <c r="R505" s="5">
        <v>0</v>
      </c>
      <c r="S505" s="5">
        <v>0</v>
      </c>
      <c r="T505" s="5">
        <v>0</v>
      </c>
      <c r="U505" s="5">
        <v>0</v>
      </c>
      <c r="V505" s="5">
        <v>0</v>
      </c>
      <c r="W505" s="5">
        <v>0</v>
      </c>
      <c r="X505" s="5">
        <v>0</v>
      </c>
      <c r="Y505" s="5">
        <v>84</v>
      </c>
      <c r="Z505" s="5">
        <v>84</v>
      </c>
      <c r="AA505" s="5">
        <v>0</v>
      </c>
      <c r="AB505" s="5">
        <v>0</v>
      </c>
      <c r="AC505" s="5">
        <v>0</v>
      </c>
      <c r="AD505" s="5">
        <f>VLOOKUP(A505,'[17]INFORME MARZO MED 2022'!$A$5:$H$539,8,0)</f>
        <v>0</v>
      </c>
      <c r="AE505" s="7"/>
      <c r="AF505" s="7"/>
      <c r="AG505" s="7"/>
      <c r="AH505" s="7"/>
      <c r="AI505" s="7"/>
      <c r="AJ505" s="7"/>
      <c r="AK505" s="7"/>
      <c r="AL505" s="7"/>
      <c r="AM505" s="7"/>
    </row>
    <row r="506" spans="1:39" ht="24.95" customHeight="1" x14ac:dyDescent="0.25">
      <c r="A506" s="3">
        <v>103059701</v>
      </c>
      <c r="B506" s="4" t="s">
        <v>527</v>
      </c>
      <c r="C506" s="3" t="s">
        <v>25</v>
      </c>
      <c r="D506" s="5">
        <v>0</v>
      </c>
      <c r="E506" s="5">
        <v>0</v>
      </c>
      <c r="F506" s="5">
        <v>0</v>
      </c>
      <c r="G506" s="5">
        <v>0</v>
      </c>
      <c r="H506" s="3">
        <v>0</v>
      </c>
      <c r="I506" s="5">
        <v>368</v>
      </c>
      <c r="J506" s="5">
        <v>5257</v>
      </c>
      <c r="K506" s="6">
        <v>0</v>
      </c>
      <c r="L506" s="6">
        <v>0</v>
      </c>
      <c r="M506" s="6">
        <v>0</v>
      </c>
      <c r="N506" s="6">
        <v>0</v>
      </c>
      <c r="O506" s="6">
        <v>0</v>
      </c>
      <c r="P506" s="5">
        <v>2984</v>
      </c>
      <c r="Q506" s="5">
        <v>2528</v>
      </c>
      <c r="R506" s="5">
        <v>2579</v>
      </c>
      <c r="S506" s="5">
        <v>3307</v>
      </c>
      <c r="T506" s="5">
        <v>12496</v>
      </c>
      <c r="U506" s="5">
        <v>16680</v>
      </c>
      <c r="V506" s="5">
        <v>15603</v>
      </c>
      <c r="W506" s="5">
        <v>17480</v>
      </c>
      <c r="X506" s="5">
        <v>10990</v>
      </c>
      <c r="Y506" s="5">
        <v>8801</v>
      </c>
      <c r="Z506" s="5">
        <v>5381</v>
      </c>
      <c r="AA506" s="5">
        <v>4126</v>
      </c>
      <c r="AB506" s="5">
        <v>3003</v>
      </c>
      <c r="AC506" s="5">
        <v>525</v>
      </c>
      <c r="AD506" s="5">
        <f>VLOOKUP(A506,'[17]INFORME MARZO MED 2022'!$A$5:$H$539,8,0)</f>
        <v>737</v>
      </c>
      <c r="AE506" s="7"/>
      <c r="AF506" s="7"/>
      <c r="AG506" s="7"/>
      <c r="AH506" s="7"/>
      <c r="AI506" s="7"/>
      <c r="AJ506" s="7"/>
      <c r="AK506" s="7"/>
      <c r="AL506" s="7"/>
      <c r="AM506" s="7"/>
    </row>
    <row r="507" spans="1:39" ht="24.95" customHeight="1" x14ac:dyDescent="0.25">
      <c r="A507" s="3">
        <v>103060001</v>
      </c>
      <c r="B507" s="4" t="s">
        <v>528</v>
      </c>
      <c r="C507" s="3" t="s">
        <v>25</v>
      </c>
      <c r="D507" s="5">
        <v>0</v>
      </c>
      <c r="E507" s="5">
        <v>0</v>
      </c>
      <c r="F507" s="5">
        <v>0</v>
      </c>
      <c r="G507" s="5">
        <v>0</v>
      </c>
      <c r="H507" s="3">
        <v>585</v>
      </c>
      <c r="I507" s="5">
        <v>0</v>
      </c>
      <c r="J507" s="5">
        <v>0</v>
      </c>
      <c r="K507" s="6">
        <v>10536</v>
      </c>
      <c r="L507" s="6">
        <v>20153</v>
      </c>
      <c r="M507" s="6">
        <v>16191</v>
      </c>
      <c r="N507" s="6">
        <v>17974</v>
      </c>
      <c r="O507" s="6">
        <v>4394</v>
      </c>
      <c r="P507" s="5">
        <v>0</v>
      </c>
      <c r="Q507" s="5">
        <v>0</v>
      </c>
      <c r="R507" s="5">
        <v>0</v>
      </c>
      <c r="S507" s="5">
        <v>0</v>
      </c>
      <c r="T507" s="5">
        <v>0</v>
      </c>
      <c r="U507" s="5">
        <v>0</v>
      </c>
      <c r="V507" s="5">
        <v>0</v>
      </c>
      <c r="W507" s="5">
        <v>0</v>
      </c>
      <c r="X507" s="5">
        <v>0</v>
      </c>
      <c r="Y507" s="5">
        <v>0</v>
      </c>
      <c r="Z507" s="5">
        <v>0</v>
      </c>
      <c r="AA507" s="5">
        <v>0</v>
      </c>
      <c r="AB507" s="5">
        <v>0</v>
      </c>
      <c r="AC507" s="5">
        <v>0</v>
      </c>
      <c r="AD507" s="5">
        <f>VLOOKUP(A507,'[17]INFORME MARZO MED 2022'!$A$5:$H$539,8,0)</f>
        <v>0</v>
      </c>
      <c r="AE507" s="7"/>
      <c r="AF507" s="7"/>
      <c r="AG507" s="7"/>
      <c r="AH507" s="7"/>
      <c r="AI507" s="7"/>
      <c r="AJ507" s="7"/>
      <c r="AK507" s="7"/>
      <c r="AL507" s="7"/>
      <c r="AM507" s="7"/>
    </row>
    <row r="508" spans="1:39" ht="24.95" customHeight="1" x14ac:dyDescent="0.25">
      <c r="A508" s="3">
        <v>103060201</v>
      </c>
      <c r="B508" s="4" t="s">
        <v>529</v>
      </c>
      <c r="C508" s="3" t="s">
        <v>25</v>
      </c>
      <c r="D508" s="5">
        <v>0</v>
      </c>
      <c r="E508" s="5">
        <v>2388</v>
      </c>
      <c r="F508" s="5">
        <v>1295</v>
      </c>
      <c r="G508" s="5">
        <v>0</v>
      </c>
      <c r="H508" s="3">
        <v>0</v>
      </c>
      <c r="I508" s="5">
        <v>1567</v>
      </c>
      <c r="J508" s="5">
        <v>85</v>
      </c>
      <c r="K508" s="6">
        <v>0</v>
      </c>
      <c r="L508" s="6">
        <v>0</v>
      </c>
      <c r="M508" s="6">
        <v>0</v>
      </c>
      <c r="N508" s="6">
        <v>0</v>
      </c>
      <c r="O508" s="6">
        <v>0</v>
      </c>
      <c r="P508" s="5">
        <v>7667</v>
      </c>
      <c r="Q508" s="5">
        <v>6294</v>
      </c>
      <c r="R508" s="5">
        <v>6892</v>
      </c>
      <c r="S508" s="5">
        <v>5328</v>
      </c>
      <c r="T508" s="5">
        <v>1770</v>
      </c>
      <c r="U508" s="5">
        <v>740</v>
      </c>
      <c r="V508" s="5">
        <v>170</v>
      </c>
      <c r="W508" s="5">
        <v>0</v>
      </c>
      <c r="X508" s="5">
        <v>0</v>
      </c>
      <c r="Y508" s="5">
        <v>0</v>
      </c>
      <c r="Z508" s="5">
        <v>0</v>
      </c>
      <c r="AA508" s="5">
        <v>0</v>
      </c>
      <c r="AB508" s="5">
        <v>0</v>
      </c>
      <c r="AC508" s="5">
        <v>0</v>
      </c>
      <c r="AD508" s="5">
        <f>VLOOKUP(A508,'[17]INFORME MARZO MED 2022'!$A$5:$H$539,8,0)</f>
        <v>0</v>
      </c>
      <c r="AE508" s="7"/>
      <c r="AF508" s="7"/>
      <c r="AG508" s="7"/>
      <c r="AH508" s="7"/>
      <c r="AI508" s="7"/>
      <c r="AJ508" s="7"/>
      <c r="AK508" s="7"/>
      <c r="AL508" s="7"/>
      <c r="AM508" s="7"/>
    </row>
    <row r="509" spans="1:39" ht="24.95" customHeight="1" x14ac:dyDescent="0.25">
      <c r="A509" s="3">
        <v>103060401</v>
      </c>
      <c r="B509" s="4" t="s">
        <v>530</v>
      </c>
      <c r="C509" s="3" t="s">
        <v>31</v>
      </c>
      <c r="D509" s="5">
        <v>13</v>
      </c>
      <c r="E509" s="5">
        <v>11</v>
      </c>
      <c r="F509" s="5">
        <v>0</v>
      </c>
      <c r="G509" s="5">
        <v>1749</v>
      </c>
      <c r="H509" s="3">
        <v>2187</v>
      </c>
      <c r="I509" s="5">
        <v>0</v>
      </c>
      <c r="J509" s="5">
        <v>0</v>
      </c>
      <c r="K509" s="6">
        <v>2076</v>
      </c>
      <c r="L509" s="6">
        <v>3323</v>
      </c>
      <c r="M509" s="6">
        <v>63404</v>
      </c>
      <c r="N509" s="6">
        <v>111884</v>
      </c>
      <c r="O509" s="6">
        <v>48480</v>
      </c>
      <c r="P509" s="5">
        <v>0</v>
      </c>
      <c r="Q509" s="5">
        <v>0</v>
      </c>
      <c r="R509" s="5">
        <v>0</v>
      </c>
      <c r="S509" s="5">
        <v>0</v>
      </c>
      <c r="T509" s="5">
        <v>0</v>
      </c>
      <c r="U509" s="5">
        <v>0</v>
      </c>
      <c r="V509" s="5">
        <v>0</v>
      </c>
      <c r="W509" s="5">
        <v>0</v>
      </c>
      <c r="X509" s="5">
        <v>0</v>
      </c>
      <c r="Y509" s="5">
        <v>0</v>
      </c>
      <c r="Z509" s="5">
        <v>0</v>
      </c>
      <c r="AA509" s="5">
        <v>0</v>
      </c>
      <c r="AB509" s="5">
        <v>0</v>
      </c>
      <c r="AC509" s="5">
        <v>0</v>
      </c>
      <c r="AD509" s="5">
        <f>VLOOKUP(A509,'[17]INFORME MARZO MED 2022'!$A$5:$H$539,8,0)</f>
        <v>0</v>
      </c>
      <c r="AE509" s="7"/>
      <c r="AF509" s="7"/>
      <c r="AG509" s="7"/>
      <c r="AH509" s="7"/>
      <c r="AI509" s="7"/>
      <c r="AJ509" s="7"/>
      <c r="AK509" s="7"/>
      <c r="AL509" s="7"/>
      <c r="AM509" s="7"/>
    </row>
    <row r="510" spans="1:39" ht="24.95" customHeight="1" x14ac:dyDescent="0.25">
      <c r="A510" s="3">
        <v>103060501</v>
      </c>
      <c r="B510" s="4" t="s">
        <v>531</v>
      </c>
      <c r="C510" s="3" t="s">
        <v>31</v>
      </c>
      <c r="D510" s="5">
        <v>549</v>
      </c>
      <c r="E510" s="5">
        <v>517</v>
      </c>
      <c r="F510" s="5">
        <v>301</v>
      </c>
      <c r="G510" s="5">
        <v>0</v>
      </c>
      <c r="H510" s="3">
        <v>0</v>
      </c>
      <c r="I510" s="5">
        <v>756</v>
      </c>
      <c r="J510" s="5">
        <v>0</v>
      </c>
      <c r="K510" s="6">
        <v>12780</v>
      </c>
      <c r="L510" s="6">
        <v>16265</v>
      </c>
      <c r="M510" s="6">
        <v>24860</v>
      </c>
      <c r="N510" s="6">
        <v>27790</v>
      </c>
      <c r="O510" s="6">
        <v>5890</v>
      </c>
      <c r="P510" s="5">
        <v>394</v>
      </c>
      <c r="Q510" s="5">
        <v>1123</v>
      </c>
      <c r="R510" s="5">
        <v>408</v>
      </c>
      <c r="S510" s="5">
        <v>524</v>
      </c>
      <c r="T510" s="5">
        <v>262</v>
      </c>
      <c r="U510" s="5">
        <v>0</v>
      </c>
      <c r="V510" s="5">
        <v>0</v>
      </c>
      <c r="W510" s="5">
        <v>0</v>
      </c>
      <c r="X510" s="5">
        <v>0</v>
      </c>
      <c r="Y510" s="5">
        <v>0</v>
      </c>
      <c r="Z510" s="5">
        <v>840</v>
      </c>
      <c r="AA510" s="5">
        <v>1260</v>
      </c>
      <c r="AB510" s="5">
        <v>1014</v>
      </c>
      <c r="AC510" s="5">
        <v>591</v>
      </c>
      <c r="AD510" s="5">
        <f>VLOOKUP(A510,'[17]INFORME MARZO MED 2022'!$A$5:$H$539,8,0)</f>
        <v>558</v>
      </c>
      <c r="AE510" s="7"/>
      <c r="AF510" s="7"/>
      <c r="AG510" s="7"/>
      <c r="AH510" s="7"/>
      <c r="AI510" s="7"/>
      <c r="AJ510" s="7"/>
      <c r="AK510" s="7"/>
      <c r="AL510" s="7"/>
      <c r="AM510" s="7"/>
    </row>
    <row r="511" spans="1:39" ht="24.95" customHeight="1" x14ac:dyDescent="0.25">
      <c r="A511" s="3">
        <v>103060601</v>
      </c>
      <c r="B511" s="4" t="s">
        <v>532</v>
      </c>
      <c r="C511" s="3" t="s">
        <v>25</v>
      </c>
      <c r="D511" s="5">
        <v>1604</v>
      </c>
      <c r="E511" s="5">
        <v>4980</v>
      </c>
      <c r="F511" s="5">
        <v>5850</v>
      </c>
      <c r="G511" s="5">
        <v>301</v>
      </c>
      <c r="H511" s="3">
        <v>756</v>
      </c>
      <c r="I511" s="5">
        <v>3195</v>
      </c>
      <c r="J511" s="5">
        <v>3685</v>
      </c>
      <c r="K511" s="6">
        <v>65770</v>
      </c>
      <c r="L511" s="6">
        <v>123640</v>
      </c>
      <c r="M511" s="6">
        <v>56610</v>
      </c>
      <c r="N511" s="6">
        <v>20460</v>
      </c>
      <c r="O511" s="6">
        <v>0</v>
      </c>
      <c r="P511" s="5">
        <v>11230</v>
      </c>
      <c r="Q511" s="5">
        <v>10200</v>
      </c>
      <c r="R511" s="5">
        <v>14700</v>
      </c>
      <c r="S511" s="5">
        <v>19100</v>
      </c>
      <c r="T511" s="5">
        <v>9668</v>
      </c>
      <c r="U511" s="5">
        <v>10590</v>
      </c>
      <c r="V511" s="5">
        <v>10850</v>
      </c>
      <c r="W511" s="5">
        <v>2770</v>
      </c>
      <c r="X511" s="5">
        <v>850</v>
      </c>
      <c r="Y511" s="5">
        <v>440</v>
      </c>
      <c r="Z511" s="5">
        <v>5930</v>
      </c>
      <c r="AA511" s="5">
        <v>7550</v>
      </c>
      <c r="AB511" s="5">
        <v>2665</v>
      </c>
      <c r="AC511" s="5">
        <v>865</v>
      </c>
      <c r="AD511" s="5">
        <f>VLOOKUP(A511,'[17]INFORME MARZO MED 2022'!$A$5:$H$539,8,0)</f>
        <v>2130</v>
      </c>
      <c r="AE511" s="7"/>
      <c r="AF511" s="7"/>
      <c r="AG511" s="7"/>
      <c r="AH511" s="7"/>
      <c r="AI511" s="7"/>
      <c r="AJ511" s="7"/>
      <c r="AK511" s="7"/>
      <c r="AL511" s="7"/>
      <c r="AM511" s="7"/>
    </row>
    <row r="512" spans="1:39" ht="24.95" customHeight="1" x14ac:dyDescent="0.25">
      <c r="A512" s="3">
        <v>103060801</v>
      </c>
      <c r="B512" s="4" t="s">
        <v>533</v>
      </c>
      <c r="C512" s="3" t="s">
        <v>25</v>
      </c>
      <c r="D512" s="5">
        <v>0</v>
      </c>
      <c r="E512" s="5">
        <v>0</v>
      </c>
      <c r="F512" s="5">
        <v>2960</v>
      </c>
      <c r="G512" s="5">
        <v>5790</v>
      </c>
      <c r="H512" s="3">
        <v>4375</v>
      </c>
      <c r="I512" s="5">
        <v>0</v>
      </c>
      <c r="J512" s="5">
        <v>0</v>
      </c>
      <c r="K512" s="6">
        <v>0</v>
      </c>
      <c r="L512" s="6">
        <v>0</v>
      </c>
      <c r="M512" s="6">
        <v>0</v>
      </c>
      <c r="N512" s="6">
        <v>0</v>
      </c>
      <c r="O512" s="6">
        <v>0</v>
      </c>
      <c r="P512" s="5">
        <v>0</v>
      </c>
      <c r="Q512" s="5">
        <v>0</v>
      </c>
      <c r="R512" s="5">
        <v>0</v>
      </c>
      <c r="S512" s="5">
        <v>38230</v>
      </c>
      <c r="T512" s="5">
        <v>41520</v>
      </c>
      <c r="U512" s="5">
        <v>8610</v>
      </c>
      <c r="V512" s="5">
        <v>0</v>
      </c>
      <c r="W512" s="5">
        <v>0</v>
      </c>
      <c r="X512" s="5">
        <v>0</v>
      </c>
      <c r="Y512" s="5">
        <v>0</v>
      </c>
      <c r="Z512" s="5">
        <v>149100</v>
      </c>
      <c r="AA512" s="5">
        <v>167010</v>
      </c>
      <c r="AB512" s="5">
        <v>145020</v>
      </c>
      <c r="AC512" s="5">
        <v>20580</v>
      </c>
      <c r="AD512" s="5">
        <f>VLOOKUP(A512,'[17]INFORME MARZO MED 2022'!$A$5:$H$539,8,0)</f>
        <v>35910</v>
      </c>
      <c r="AE512" s="7"/>
      <c r="AF512" s="7"/>
      <c r="AG512" s="7"/>
      <c r="AH512" s="7"/>
      <c r="AI512" s="7"/>
      <c r="AJ512" s="7"/>
      <c r="AK512" s="7"/>
      <c r="AL512" s="7"/>
      <c r="AM512" s="7"/>
    </row>
    <row r="513" spans="1:39" ht="24.95" customHeight="1" x14ac:dyDescent="0.25">
      <c r="A513" s="3">
        <v>103060901</v>
      </c>
      <c r="B513" s="4" t="s">
        <v>534</v>
      </c>
      <c r="C513" s="3" t="s">
        <v>31</v>
      </c>
      <c r="D513" s="5">
        <v>0</v>
      </c>
      <c r="E513" s="5">
        <v>0</v>
      </c>
      <c r="F513" s="5">
        <v>0</v>
      </c>
      <c r="G513" s="5">
        <v>5210</v>
      </c>
      <c r="H513" s="3">
        <v>1290</v>
      </c>
      <c r="I513" s="5">
        <v>0</v>
      </c>
      <c r="J513" s="5">
        <v>0</v>
      </c>
      <c r="K513" s="6">
        <v>24553</v>
      </c>
      <c r="L513" s="6">
        <v>86220</v>
      </c>
      <c r="M513" s="6">
        <v>67943</v>
      </c>
      <c r="N513" s="6">
        <v>89295</v>
      </c>
      <c r="O513" s="6">
        <v>21946</v>
      </c>
      <c r="P513" s="5">
        <v>0</v>
      </c>
      <c r="Q513" s="5">
        <v>0</v>
      </c>
      <c r="R513" s="5">
        <v>0</v>
      </c>
      <c r="S513" s="5">
        <v>0</v>
      </c>
      <c r="T513" s="5">
        <v>0</v>
      </c>
      <c r="U513" s="5">
        <v>0</v>
      </c>
      <c r="V513" s="5">
        <v>0</v>
      </c>
      <c r="W513" s="5">
        <v>0</v>
      </c>
      <c r="X513" s="5">
        <v>0</v>
      </c>
      <c r="Y513" s="5">
        <v>0</v>
      </c>
      <c r="Z513" s="5">
        <v>0</v>
      </c>
      <c r="AA513" s="5">
        <v>0</v>
      </c>
      <c r="AB513" s="5">
        <v>0</v>
      </c>
      <c r="AC513" s="5">
        <v>0</v>
      </c>
      <c r="AD513" s="5">
        <v>0</v>
      </c>
      <c r="AE513" s="7"/>
      <c r="AF513" s="7"/>
      <c r="AG513" s="7"/>
      <c r="AH513" s="7"/>
      <c r="AI513" s="7"/>
      <c r="AJ513" s="7"/>
      <c r="AK513" s="7"/>
      <c r="AL513" s="7"/>
      <c r="AM513" s="7"/>
    </row>
    <row r="514" spans="1:39" ht="24.95" customHeight="1" x14ac:dyDescent="0.25">
      <c r="A514" s="3">
        <v>103061001</v>
      </c>
      <c r="B514" s="4" t="s">
        <v>535</v>
      </c>
      <c r="C514" s="3" t="s">
        <v>25</v>
      </c>
      <c r="D514" s="5">
        <v>2362</v>
      </c>
      <c r="E514" s="5">
        <v>13670</v>
      </c>
      <c r="F514" s="5">
        <v>7941</v>
      </c>
      <c r="G514" s="5">
        <v>0</v>
      </c>
      <c r="H514" s="3">
        <v>0</v>
      </c>
      <c r="I514" s="5">
        <v>8415</v>
      </c>
      <c r="J514" s="5">
        <v>14442</v>
      </c>
      <c r="K514" s="6">
        <v>85109</v>
      </c>
      <c r="L514" s="6">
        <v>133313</v>
      </c>
      <c r="M514" s="6">
        <v>72701</v>
      </c>
      <c r="N514" s="6">
        <v>81342</v>
      </c>
      <c r="O514" s="6">
        <v>15994</v>
      </c>
      <c r="P514" s="5">
        <v>42628</v>
      </c>
      <c r="Q514" s="5">
        <v>39884</v>
      </c>
      <c r="R514" s="5">
        <v>57701</v>
      </c>
      <c r="S514" s="5">
        <v>72111</v>
      </c>
      <c r="T514" s="5">
        <v>33132</v>
      </c>
      <c r="U514" s="5">
        <v>45237</v>
      </c>
      <c r="V514" s="5">
        <v>42437</v>
      </c>
      <c r="W514" s="5">
        <v>45184</v>
      </c>
      <c r="X514" s="5">
        <v>30735</v>
      </c>
      <c r="Y514" s="5">
        <v>26736</v>
      </c>
      <c r="Z514" s="5">
        <v>21148</v>
      </c>
      <c r="AA514" s="5">
        <v>19048</v>
      </c>
      <c r="AB514" s="5">
        <v>63627</v>
      </c>
      <c r="AC514" s="5">
        <v>45015</v>
      </c>
      <c r="AD514" s="5">
        <f>VLOOKUP(A514,'[17]INFORME MARZO MED 2022'!$A$5:$H$539,8,0)</f>
        <v>36362</v>
      </c>
      <c r="AE514" s="7"/>
      <c r="AF514" s="7"/>
      <c r="AG514" s="7"/>
      <c r="AH514" s="7"/>
      <c r="AI514" s="7"/>
      <c r="AJ514" s="7"/>
      <c r="AK514" s="7"/>
      <c r="AL514" s="7"/>
      <c r="AM514" s="7"/>
    </row>
    <row r="515" spans="1:39" ht="24.95" customHeight="1" x14ac:dyDescent="0.25">
      <c r="A515" s="3">
        <v>103061101</v>
      </c>
      <c r="B515" s="4" t="s">
        <v>536</v>
      </c>
      <c r="C515" s="3" t="s">
        <v>25</v>
      </c>
      <c r="D515" s="5">
        <v>3791</v>
      </c>
      <c r="E515" s="5">
        <v>2462</v>
      </c>
      <c r="F515" s="5">
        <v>10861</v>
      </c>
      <c r="G515" s="5">
        <v>8745</v>
      </c>
      <c r="H515" s="3">
        <v>8425</v>
      </c>
      <c r="I515" s="5">
        <v>26147</v>
      </c>
      <c r="J515" s="5">
        <v>21166</v>
      </c>
      <c r="K515" s="6">
        <v>448950</v>
      </c>
      <c r="L515" s="6">
        <v>1743360</v>
      </c>
      <c r="M515" s="6">
        <v>957060</v>
      </c>
      <c r="N515" s="6">
        <v>1066830</v>
      </c>
      <c r="O515" s="6">
        <v>256530</v>
      </c>
      <c r="P515" s="5">
        <v>39780</v>
      </c>
      <c r="Q515" s="5">
        <v>34804</v>
      </c>
      <c r="R515" s="5">
        <v>45485</v>
      </c>
      <c r="S515" s="5">
        <v>45749</v>
      </c>
      <c r="T515" s="5">
        <v>41972</v>
      </c>
      <c r="U515" s="5">
        <v>66763</v>
      </c>
      <c r="V515" s="5">
        <v>60128</v>
      </c>
      <c r="W515" s="5">
        <v>58389</v>
      </c>
      <c r="X515" s="5">
        <v>34991</v>
      </c>
      <c r="Y515" s="5">
        <v>29059</v>
      </c>
      <c r="Z515" s="5">
        <v>42745</v>
      </c>
      <c r="AA515" s="5">
        <v>58097</v>
      </c>
      <c r="AB515" s="5">
        <v>56748</v>
      </c>
      <c r="AC515" s="5">
        <v>13140</v>
      </c>
      <c r="AD515" s="5">
        <f>VLOOKUP(A515,'[17]INFORME MARZO MED 2022'!$A$5:$H$539,8,0)</f>
        <v>5340</v>
      </c>
      <c r="AE515" s="7"/>
      <c r="AF515" s="7"/>
      <c r="AG515" s="7"/>
      <c r="AH515" s="7"/>
      <c r="AI515" s="7"/>
      <c r="AJ515" s="7"/>
      <c r="AK515" s="7"/>
      <c r="AL515" s="7"/>
      <c r="AM515" s="7"/>
    </row>
    <row r="516" spans="1:39" ht="24.95" customHeight="1" x14ac:dyDescent="0.25">
      <c r="A516" s="3">
        <v>103061201</v>
      </c>
      <c r="B516" s="4" t="s">
        <v>537</v>
      </c>
      <c r="C516" s="3" t="s">
        <v>25</v>
      </c>
      <c r="D516" s="5">
        <v>0</v>
      </c>
      <c r="E516" s="5">
        <v>0</v>
      </c>
      <c r="F516" s="5">
        <v>140010</v>
      </c>
      <c r="G516" s="5">
        <v>13547</v>
      </c>
      <c r="H516" s="3">
        <v>12557</v>
      </c>
      <c r="I516" s="5">
        <v>72060</v>
      </c>
      <c r="J516" s="5">
        <v>413790</v>
      </c>
      <c r="K516" s="6">
        <v>791250</v>
      </c>
      <c r="L516" s="6">
        <v>3609570</v>
      </c>
      <c r="M516" s="6">
        <v>2016000</v>
      </c>
      <c r="N516" s="6">
        <v>1752200</v>
      </c>
      <c r="O516" s="6">
        <v>434165</v>
      </c>
      <c r="P516" s="5">
        <v>482550</v>
      </c>
      <c r="Q516" s="5">
        <v>454350</v>
      </c>
      <c r="R516" s="5">
        <v>592500</v>
      </c>
      <c r="S516" s="5">
        <v>1069180</v>
      </c>
      <c r="T516" s="5">
        <v>851700</v>
      </c>
      <c r="U516" s="5">
        <v>1255290</v>
      </c>
      <c r="V516" s="5">
        <v>1237380</v>
      </c>
      <c r="W516" s="5">
        <v>1611180</v>
      </c>
      <c r="X516" s="5">
        <v>1178700</v>
      </c>
      <c r="Y516" s="5">
        <v>1087980</v>
      </c>
      <c r="Z516" s="5">
        <v>448830</v>
      </c>
      <c r="AA516" s="5">
        <v>531600</v>
      </c>
      <c r="AB516" s="5">
        <v>601740</v>
      </c>
      <c r="AC516" s="5">
        <v>341170</v>
      </c>
      <c r="AD516" s="5">
        <f>VLOOKUP(A516,'[17]INFORME MARZO MED 2022'!$A$5:$H$539,8,0)</f>
        <v>120060</v>
      </c>
      <c r="AE516" s="7"/>
      <c r="AF516" s="7"/>
      <c r="AG516" s="7"/>
      <c r="AH516" s="7"/>
      <c r="AI516" s="7"/>
      <c r="AJ516" s="7"/>
      <c r="AK516" s="7"/>
      <c r="AL516" s="7"/>
      <c r="AM516" s="7"/>
    </row>
    <row r="517" spans="1:39" ht="24.95" customHeight="1" x14ac:dyDescent="0.25">
      <c r="A517" s="3">
        <v>103061301</v>
      </c>
      <c r="B517" s="4" t="s">
        <v>538</v>
      </c>
      <c r="C517" s="3" t="s">
        <v>25</v>
      </c>
      <c r="D517" s="5">
        <v>0</v>
      </c>
      <c r="E517" s="5">
        <v>0</v>
      </c>
      <c r="F517" s="5">
        <v>267450</v>
      </c>
      <c r="G517" s="5">
        <v>139350</v>
      </c>
      <c r="H517" s="3">
        <v>93510</v>
      </c>
      <c r="I517" s="5">
        <v>151710</v>
      </c>
      <c r="J517" s="5">
        <v>769410</v>
      </c>
      <c r="K517" s="6">
        <v>5825</v>
      </c>
      <c r="L517" s="6">
        <v>12451</v>
      </c>
      <c r="M517" s="6">
        <v>4716</v>
      </c>
      <c r="N517" s="6">
        <v>1804</v>
      </c>
      <c r="O517" s="6">
        <v>392</v>
      </c>
      <c r="P517" s="5">
        <v>830615</v>
      </c>
      <c r="Q517" s="5">
        <v>724530</v>
      </c>
      <c r="R517" s="5">
        <v>931380</v>
      </c>
      <c r="S517" s="5">
        <v>1826070</v>
      </c>
      <c r="T517" s="5">
        <v>1556160</v>
      </c>
      <c r="U517" s="5">
        <v>2371000</v>
      </c>
      <c r="V517" s="5">
        <v>2304270</v>
      </c>
      <c r="W517" s="5">
        <v>2831640</v>
      </c>
      <c r="X517" s="5">
        <v>2010840</v>
      </c>
      <c r="Y517" s="5">
        <v>1823910</v>
      </c>
      <c r="Z517" s="5">
        <v>1284570</v>
      </c>
      <c r="AA517" s="5">
        <v>1389840</v>
      </c>
      <c r="AB517" s="5">
        <v>1418190</v>
      </c>
      <c r="AC517" s="5">
        <v>802590</v>
      </c>
      <c r="AD517" s="5">
        <f>VLOOKUP(A517,'[17]INFORME MARZO MED 2022'!$A$5:$H$539,8,0)</f>
        <v>399000</v>
      </c>
      <c r="AE517" s="7"/>
      <c r="AF517" s="7"/>
      <c r="AG517" s="7"/>
      <c r="AH517" s="7"/>
      <c r="AI517" s="7"/>
      <c r="AJ517" s="7"/>
      <c r="AK517" s="7"/>
      <c r="AL517" s="7"/>
      <c r="AM517" s="7"/>
    </row>
    <row r="518" spans="1:39" ht="24.95" customHeight="1" x14ac:dyDescent="0.25">
      <c r="A518" s="3">
        <v>103061401</v>
      </c>
      <c r="B518" s="4" t="s">
        <v>539</v>
      </c>
      <c r="C518" s="3" t="s">
        <v>25</v>
      </c>
      <c r="D518" s="5">
        <v>777</v>
      </c>
      <c r="E518" s="5">
        <v>777</v>
      </c>
      <c r="F518" s="5">
        <v>112</v>
      </c>
      <c r="G518" s="5">
        <v>252930</v>
      </c>
      <c r="H518" s="3">
        <v>202995</v>
      </c>
      <c r="I518" s="5">
        <v>1622</v>
      </c>
      <c r="J518" s="5">
        <v>658</v>
      </c>
      <c r="K518" s="6">
        <v>0</v>
      </c>
      <c r="L518" s="6">
        <v>0</v>
      </c>
      <c r="M518" s="6">
        <v>0</v>
      </c>
      <c r="N518" s="6">
        <v>0</v>
      </c>
      <c r="O518" s="6">
        <v>0</v>
      </c>
      <c r="P518" s="5">
        <v>784</v>
      </c>
      <c r="Q518" s="5">
        <v>1371</v>
      </c>
      <c r="R518" s="5">
        <v>1909</v>
      </c>
      <c r="S518" s="5">
        <v>2752</v>
      </c>
      <c r="T518" s="5">
        <v>1316</v>
      </c>
      <c r="U518" s="5">
        <v>1974</v>
      </c>
      <c r="V518" s="5">
        <v>1974</v>
      </c>
      <c r="W518" s="5">
        <v>2632</v>
      </c>
      <c r="X518" s="5">
        <v>1626</v>
      </c>
      <c r="Y518" s="5">
        <v>1514</v>
      </c>
      <c r="Z518" s="5">
        <v>1458</v>
      </c>
      <c r="AA518" s="5">
        <v>7422</v>
      </c>
      <c r="AB518" s="5">
        <v>6876</v>
      </c>
      <c r="AC518" s="5">
        <v>2311</v>
      </c>
      <c r="AD518" s="5">
        <f>VLOOKUP(A518,'[17]INFORME MARZO MED 2022'!$A$5:$H$539,8,0)</f>
        <v>2562</v>
      </c>
      <c r="AE518" s="7"/>
      <c r="AF518" s="7"/>
      <c r="AG518" s="7"/>
      <c r="AH518" s="7"/>
      <c r="AI518" s="7"/>
      <c r="AJ518" s="7"/>
      <c r="AK518" s="7"/>
      <c r="AL518" s="7"/>
      <c r="AM518" s="7"/>
    </row>
    <row r="519" spans="1:39" ht="24.95" customHeight="1" x14ac:dyDescent="0.25">
      <c r="A519" s="3">
        <v>103061701</v>
      </c>
      <c r="B519" s="4" t="s">
        <v>540</v>
      </c>
      <c r="C519" s="3" t="s">
        <v>31</v>
      </c>
      <c r="D519" s="5">
        <v>0</v>
      </c>
      <c r="E519" s="5">
        <v>0</v>
      </c>
      <c r="F519" s="5">
        <v>0</v>
      </c>
      <c r="G519" s="5">
        <v>84</v>
      </c>
      <c r="H519" s="3">
        <v>0</v>
      </c>
      <c r="I519" s="5">
        <v>0</v>
      </c>
      <c r="J519" s="5">
        <v>0</v>
      </c>
      <c r="K519" s="6">
        <v>1898</v>
      </c>
      <c r="L519" s="6">
        <v>4132</v>
      </c>
      <c r="M519" s="6">
        <v>5350</v>
      </c>
      <c r="N519" s="6">
        <v>9241</v>
      </c>
      <c r="O519" s="6">
        <v>2100</v>
      </c>
      <c r="P519" s="5">
        <v>0</v>
      </c>
      <c r="Q519" s="5">
        <v>0</v>
      </c>
      <c r="R519" s="5">
        <v>0</v>
      </c>
      <c r="S519" s="5">
        <v>0</v>
      </c>
      <c r="T519" s="5">
        <v>0</v>
      </c>
      <c r="U519" s="5">
        <v>0</v>
      </c>
      <c r="V519" s="5">
        <v>0</v>
      </c>
      <c r="W519" s="5">
        <v>0</v>
      </c>
      <c r="X519" s="5">
        <v>0</v>
      </c>
      <c r="Y519" s="5">
        <v>0</v>
      </c>
      <c r="Z519" s="5">
        <v>0</v>
      </c>
      <c r="AA519" s="5">
        <v>0</v>
      </c>
      <c r="AB519" s="5">
        <v>7855</v>
      </c>
      <c r="AC519" s="5">
        <v>1228</v>
      </c>
      <c r="AD519" s="5">
        <f>VLOOKUP(A519,'[17]INFORME MARZO MED 2022'!$A$5:$H$539,8,0)</f>
        <v>0</v>
      </c>
      <c r="AE519" s="7"/>
      <c r="AF519" s="7"/>
      <c r="AG519" s="7"/>
      <c r="AH519" s="7"/>
      <c r="AI519" s="7"/>
      <c r="AJ519" s="7"/>
      <c r="AK519" s="7"/>
      <c r="AL519" s="7"/>
      <c r="AM519" s="7"/>
    </row>
    <row r="520" spans="1:39" ht="24.95" customHeight="1" x14ac:dyDescent="0.25">
      <c r="A520" s="3">
        <v>103061801</v>
      </c>
      <c r="B520" s="4" t="s">
        <v>541</v>
      </c>
      <c r="C520" s="3" t="s">
        <v>25</v>
      </c>
      <c r="D520" s="5">
        <v>0</v>
      </c>
      <c r="E520" s="5">
        <v>0</v>
      </c>
      <c r="F520" s="5">
        <v>0</v>
      </c>
      <c r="G520" s="5">
        <v>0</v>
      </c>
      <c r="H520" s="3">
        <v>0</v>
      </c>
      <c r="I520" s="5">
        <v>112</v>
      </c>
      <c r="J520" s="5">
        <v>583</v>
      </c>
      <c r="K520" s="6">
        <v>0</v>
      </c>
      <c r="L520" s="6">
        <v>0</v>
      </c>
      <c r="M520" s="6">
        <v>0</v>
      </c>
      <c r="N520" s="6">
        <v>0</v>
      </c>
      <c r="O520" s="6">
        <v>0</v>
      </c>
      <c r="P520" s="5">
        <v>3594</v>
      </c>
      <c r="Q520" s="5">
        <v>2934</v>
      </c>
      <c r="R520" s="5">
        <v>3468</v>
      </c>
      <c r="S520" s="5">
        <v>6116</v>
      </c>
      <c r="T520" s="5">
        <v>2235</v>
      </c>
      <c r="U520" s="5">
        <v>2481</v>
      </c>
      <c r="V520" s="5">
        <v>1636</v>
      </c>
      <c r="W520" s="5">
        <v>840</v>
      </c>
      <c r="X520" s="5">
        <v>476</v>
      </c>
      <c r="Y520" s="5">
        <v>341</v>
      </c>
      <c r="Z520" s="5">
        <v>19062</v>
      </c>
      <c r="AA520" s="5">
        <v>28471</v>
      </c>
      <c r="AB520" s="5">
        <v>28168</v>
      </c>
      <c r="AC520" s="5">
        <v>17302</v>
      </c>
      <c r="AD520" s="5">
        <f>VLOOKUP(A520,'[17]INFORME MARZO MED 2022'!$A$5:$H$539,8,0)</f>
        <v>16537</v>
      </c>
      <c r="AE520" s="7"/>
      <c r="AF520" s="7"/>
      <c r="AG520" s="7"/>
      <c r="AH520" s="7"/>
      <c r="AI520" s="7"/>
      <c r="AJ520" s="7"/>
      <c r="AK520" s="7"/>
      <c r="AL520" s="7"/>
      <c r="AM520" s="7"/>
    </row>
    <row r="521" spans="1:39" ht="24.95" customHeight="1" x14ac:dyDescent="0.25">
      <c r="A521" s="3">
        <v>103061901</v>
      </c>
      <c r="B521" s="4" t="s">
        <v>542</v>
      </c>
      <c r="C521" s="3" t="s">
        <v>25</v>
      </c>
      <c r="D521" s="5">
        <v>0</v>
      </c>
      <c r="E521" s="5">
        <v>0</v>
      </c>
      <c r="F521" s="5">
        <v>0</v>
      </c>
      <c r="G521" s="5">
        <v>0</v>
      </c>
      <c r="H521" s="3">
        <v>0</v>
      </c>
      <c r="I521" s="5">
        <v>0</v>
      </c>
      <c r="J521" s="5">
        <v>0</v>
      </c>
      <c r="K521" s="6">
        <v>0</v>
      </c>
      <c r="L521" s="6">
        <v>0</v>
      </c>
      <c r="M521" s="6">
        <v>0</v>
      </c>
      <c r="N521" s="6">
        <v>0</v>
      </c>
      <c r="O521" s="6">
        <v>0</v>
      </c>
      <c r="P521" s="5">
        <v>0</v>
      </c>
      <c r="Q521" s="5">
        <v>0</v>
      </c>
      <c r="R521" s="5">
        <v>0</v>
      </c>
      <c r="S521" s="5">
        <v>168</v>
      </c>
      <c r="T521" s="5">
        <v>0</v>
      </c>
      <c r="U521" s="5">
        <v>0</v>
      </c>
      <c r="V521" s="5">
        <v>0</v>
      </c>
      <c r="W521" s="5">
        <v>0</v>
      </c>
      <c r="X521" s="5">
        <v>0</v>
      </c>
      <c r="Y521" s="5">
        <v>0</v>
      </c>
      <c r="Z521" s="5">
        <v>0</v>
      </c>
      <c r="AA521" s="5">
        <v>325870</v>
      </c>
      <c r="AB521" s="5">
        <v>325740</v>
      </c>
      <c r="AC521" s="5">
        <v>214522</v>
      </c>
      <c r="AD521" s="5">
        <f>VLOOKUP(A521,'[17]INFORME MARZO MED 2022'!$A$5:$H$539,8,0)</f>
        <v>212964</v>
      </c>
      <c r="AE521" s="7"/>
      <c r="AF521" s="7"/>
      <c r="AG521" s="7"/>
      <c r="AH521" s="7"/>
      <c r="AI521" s="7"/>
      <c r="AJ521" s="7"/>
      <c r="AK521" s="7"/>
      <c r="AL521" s="7"/>
      <c r="AM521" s="7"/>
    </row>
    <row r="522" spans="1:39" ht="24.95" customHeight="1" x14ac:dyDescent="0.25">
      <c r="A522" s="3">
        <v>103062001</v>
      </c>
      <c r="B522" s="4" t="s">
        <v>543</v>
      </c>
      <c r="C522" s="3" t="s">
        <v>31</v>
      </c>
      <c r="D522" s="5">
        <v>0</v>
      </c>
      <c r="E522" s="5">
        <v>0</v>
      </c>
      <c r="F522" s="5">
        <v>0</v>
      </c>
      <c r="G522" s="5">
        <v>0</v>
      </c>
      <c r="H522" s="3">
        <v>0</v>
      </c>
      <c r="I522" s="5">
        <v>0</v>
      </c>
      <c r="J522" s="5">
        <v>0</v>
      </c>
      <c r="K522" s="6">
        <v>3244</v>
      </c>
      <c r="L522" s="6">
        <v>4740</v>
      </c>
      <c r="M522" s="6">
        <v>2740</v>
      </c>
      <c r="N522" s="6">
        <v>2872</v>
      </c>
      <c r="O522" s="6">
        <v>436</v>
      </c>
      <c r="P522" s="5">
        <v>0</v>
      </c>
      <c r="Q522" s="5">
        <v>0</v>
      </c>
      <c r="R522" s="5">
        <v>0</v>
      </c>
      <c r="S522" s="5">
        <v>0</v>
      </c>
      <c r="T522" s="5">
        <v>0</v>
      </c>
      <c r="U522" s="5">
        <v>0</v>
      </c>
      <c r="V522" s="5">
        <v>0</v>
      </c>
      <c r="W522" s="5">
        <v>0</v>
      </c>
      <c r="X522" s="5">
        <v>0</v>
      </c>
      <c r="Y522" s="5">
        <v>0</v>
      </c>
      <c r="Z522" s="5">
        <v>0</v>
      </c>
      <c r="AA522" s="5">
        <v>0</v>
      </c>
      <c r="AB522" s="5">
        <v>0</v>
      </c>
      <c r="AC522" s="5">
        <v>0</v>
      </c>
      <c r="AD522" s="5">
        <f>VLOOKUP(A522,'[17]INFORME MARZO MED 2022'!$A$5:$H$539,8,0)</f>
        <v>0</v>
      </c>
      <c r="AE522" s="7"/>
      <c r="AF522" s="7"/>
      <c r="AG522" s="7"/>
      <c r="AH522" s="7"/>
      <c r="AI522" s="7"/>
      <c r="AJ522" s="7"/>
      <c r="AK522" s="7"/>
      <c r="AL522" s="7"/>
      <c r="AM522" s="7"/>
    </row>
    <row r="523" spans="1:39" ht="24.95" customHeight="1" x14ac:dyDescent="0.25">
      <c r="A523" s="3">
        <v>103062101</v>
      </c>
      <c r="B523" s="4" t="s">
        <v>544</v>
      </c>
      <c r="C523" s="3" t="s">
        <v>31</v>
      </c>
      <c r="D523" s="5">
        <v>1760</v>
      </c>
      <c r="E523" s="5">
        <v>1760</v>
      </c>
      <c r="F523" s="5">
        <v>1760</v>
      </c>
      <c r="G523" s="5">
        <v>0</v>
      </c>
      <c r="H523" s="3">
        <v>0</v>
      </c>
      <c r="I523" s="5">
        <v>1360</v>
      </c>
      <c r="J523" s="5">
        <v>0</v>
      </c>
      <c r="K523" s="6">
        <v>310855</v>
      </c>
      <c r="L523" s="6">
        <v>534483</v>
      </c>
      <c r="M523" s="6">
        <v>468845</v>
      </c>
      <c r="N523" s="6">
        <v>599511</v>
      </c>
      <c r="O523" s="6">
        <v>147653</v>
      </c>
      <c r="P523" s="5">
        <v>872</v>
      </c>
      <c r="Q523" s="5">
        <v>520</v>
      </c>
      <c r="R523" s="5">
        <v>36</v>
      </c>
      <c r="S523" s="5">
        <v>48</v>
      </c>
      <c r="T523" s="5">
        <v>0</v>
      </c>
      <c r="U523" s="5">
        <v>0</v>
      </c>
      <c r="V523" s="5">
        <v>0</v>
      </c>
      <c r="W523" s="5">
        <v>0</v>
      </c>
      <c r="X523" s="5">
        <v>0</v>
      </c>
      <c r="Y523" s="5">
        <v>0</v>
      </c>
      <c r="Z523" s="5">
        <v>0</v>
      </c>
      <c r="AA523" s="5">
        <v>1256</v>
      </c>
      <c r="AB523" s="5">
        <v>3660</v>
      </c>
      <c r="AC523" s="5">
        <v>1400</v>
      </c>
      <c r="AD523" s="5">
        <f>VLOOKUP(A523,'[17]INFORME MARZO MED 2022'!$A$5:$H$539,8,0)</f>
        <v>664</v>
      </c>
      <c r="AE523" s="7"/>
      <c r="AF523" s="7"/>
      <c r="AG523" s="7"/>
      <c r="AH523" s="7"/>
      <c r="AI523" s="7"/>
      <c r="AJ523" s="7"/>
      <c r="AK523" s="7"/>
      <c r="AL523" s="7"/>
      <c r="AM523" s="7"/>
    </row>
    <row r="524" spans="1:39" ht="24.95" customHeight="1" x14ac:dyDescent="0.25">
      <c r="A524" s="3">
        <v>104006501</v>
      </c>
      <c r="B524" s="4" t="s">
        <v>545</v>
      </c>
      <c r="C524" s="3" t="s">
        <v>25</v>
      </c>
      <c r="D524" s="5">
        <v>176619</v>
      </c>
      <c r="E524" s="5">
        <v>167713</v>
      </c>
      <c r="F524" s="5">
        <v>159571</v>
      </c>
      <c r="G524" s="5">
        <v>1760</v>
      </c>
      <c r="H524" s="3">
        <v>1360</v>
      </c>
      <c r="I524" s="5">
        <v>109306</v>
      </c>
      <c r="J524" s="5">
        <v>134499</v>
      </c>
      <c r="K524" s="6">
        <v>46397</v>
      </c>
      <c r="L524" s="6">
        <v>153455</v>
      </c>
      <c r="M524" s="6">
        <v>193371</v>
      </c>
      <c r="N524" s="6">
        <v>231401</v>
      </c>
      <c r="O524" s="6">
        <v>53661</v>
      </c>
      <c r="P524" s="5">
        <v>291616</v>
      </c>
      <c r="Q524" s="5">
        <v>287777</v>
      </c>
      <c r="R524" s="5">
        <v>427887</v>
      </c>
      <c r="S524" s="5">
        <v>564491</v>
      </c>
      <c r="T524" s="5">
        <v>1092092</v>
      </c>
      <c r="U524" s="5">
        <v>407671</v>
      </c>
      <c r="V524" s="5">
        <v>401889</v>
      </c>
      <c r="W524" s="5">
        <v>513808</v>
      </c>
      <c r="X524" s="5">
        <v>372227</v>
      </c>
      <c r="Y524" s="5">
        <v>360700</v>
      </c>
      <c r="Z524" s="5">
        <v>350538</v>
      </c>
      <c r="AA524" s="5">
        <v>339774</v>
      </c>
      <c r="AB524" s="5">
        <v>261191</v>
      </c>
      <c r="AC524" s="5">
        <v>678583</v>
      </c>
      <c r="AD524" s="5">
        <f>VLOOKUP(A524,'[17]INFORME MARZO MED 2022'!$A$5:$H$539,8,0)</f>
        <v>199434</v>
      </c>
      <c r="AE524" s="7"/>
      <c r="AF524" s="7"/>
      <c r="AG524" s="7"/>
      <c r="AH524" s="7"/>
      <c r="AI524" s="7"/>
      <c r="AJ524" s="7"/>
      <c r="AK524" s="7"/>
      <c r="AL524" s="7"/>
      <c r="AM524" s="7"/>
    </row>
    <row r="525" spans="1:39" ht="24.95" customHeight="1" x14ac:dyDescent="0.25">
      <c r="A525" s="3">
        <v>104009001</v>
      </c>
      <c r="B525" s="4" t="s">
        <v>546</v>
      </c>
      <c r="C525" s="3" t="s">
        <v>25</v>
      </c>
      <c r="D525" s="5">
        <v>35485</v>
      </c>
      <c r="E525" s="5">
        <v>34378</v>
      </c>
      <c r="F525" s="5">
        <v>28992</v>
      </c>
      <c r="G525" s="5">
        <v>159295</v>
      </c>
      <c r="H525" s="3">
        <v>157326</v>
      </c>
      <c r="I525" s="5">
        <v>27330</v>
      </c>
      <c r="J525" s="5">
        <v>47881</v>
      </c>
      <c r="K525" s="6">
        <v>10924</v>
      </c>
      <c r="L525" s="6">
        <v>0</v>
      </c>
      <c r="M525" s="6">
        <v>0</v>
      </c>
      <c r="N525" s="6">
        <v>0</v>
      </c>
      <c r="O525" s="6">
        <v>0</v>
      </c>
      <c r="P525" s="5">
        <v>103405</v>
      </c>
      <c r="Q525" s="5">
        <v>90888</v>
      </c>
      <c r="R525" s="5">
        <v>128283</v>
      </c>
      <c r="S525" s="5">
        <v>141662</v>
      </c>
      <c r="T525" s="5">
        <v>115682</v>
      </c>
      <c r="U525" s="5">
        <v>154723</v>
      </c>
      <c r="V525" s="5">
        <v>137688</v>
      </c>
      <c r="W525" s="5">
        <v>129380</v>
      </c>
      <c r="X525" s="5">
        <v>53624</v>
      </c>
      <c r="Y525" s="5">
        <v>40174</v>
      </c>
      <c r="Z525" s="5">
        <v>19872</v>
      </c>
      <c r="AA525" s="5">
        <v>4626</v>
      </c>
      <c r="AB525" s="5">
        <v>80</v>
      </c>
      <c r="AC525" s="5">
        <v>8</v>
      </c>
      <c r="AD525" s="5">
        <f>VLOOKUP(A525,'[17]INFORME MARZO MED 2022'!$A$5:$H$539,8,0)</f>
        <v>8</v>
      </c>
      <c r="AE525" s="7"/>
      <c r="AF525" s="7"/>
      <c r="AG525" s="7"/>
      <c r="AH525" s="7"/>
      <c r="AI525" s="7"/>
      <c r="AJ525" s="7"/>
      <c r="AK525" s="7"/>
      <c r="AL525" s="7"/>
      <c r="AM525" s="7"/>
    </row>
    <row r="526" spans="1:39" ht="24.95" customHeight="1" x14ac:dyDescent="0.25">
      <c r="A526" s="3">
        <v>104009801</v>
      </c>
      <c r="B526" s="4" t="s">
        <v>547</v>
      </c>
      <c r="C526" s="3" t="s">
        <v>25</v>
      </c>
      <c r="D526" s="5">
        <v>135332</v>
      </c>
      <c r="E526" s="5">
        <v>107755</v>
      </c>
      <c r="F526" s="5">
        <v>63775</v>
      </c>
      <c r="G526" s="5">
        <v>28614</v>
      </c>
      <c r="H526" s="3">
        <v>27705</v>
      </c>
      <c r="I526" s="5">
        <v>120823</v>
      </c>
      <c r="J526" s="5">
        <v>177845</v>
      </c>
      <c r="K526" s="6">
        <v>316663</v>
      </c>
      <c r="L526" s="6">
        <v>519540</v>
      </c>
      <c r="M526" s="6">
        <v>341602</v>
      </c>
      <c r="N526" s="6">
        <v>360082</v>
      </c>
      <c r="O526" s="6">
        <v>82803</v>
      </c>
      <c r="P526" s="5">
        <v>141808</v>
      </c>
      <c r="Q526" s="5">
        <v>93646</v>
      </c>
      <c r="R526" s="5">
        <v>121826</v>
      </c>
      <c r="S526" s="5">
        <v>551122</v>
      </c>
      <c r="T526" s="5">
        <v>404132</v>
      </c>
      <c r="U526" s="5">
        <v>552025</v>
      </c>
      <c r="V526" s="5">
        <v>524835</v>
      </c>
      <c r="W526" s="5">
        <v>574805</v>
      </c>
      <c r="X526" s="5">
        <v>348195</v>
      </c>
      <c r="Y526" s="5">
        <v>827457</v>
      </c>
      <c r="Z526" s="5">
        <v>275500</v>
      </c>
      <c r="AA526" s="5">
        <v>378263</v>
      </c>
      <c r="AB526" s="5">
        <v>141714</v>
      </c>
      <c r="AC526" s="5">
        <v>51418</v>
      </c>
      <c r="AD526" s="5">
        <f>VLOOKUP(A526,'[17]INFORME MARZO MED 2022'!$A$5:$H$539,8,0)</f>
        <v>42218</v>
      </c>
      <c r="AE526" s="7"/>
      <c r="AF526" s="7"/>
      <c r="AG526" s="7"/>
      <c r="AH526" s="7"/>
      <c r="AI526" s="7"/>
      <c r="AJ526" s="7"/>
      <c r="AK526" s="7"/>
      <c r="AL526" s="7"/>
      <c r="AM526" s="7"/>
    </row>
    <row r="527" spans="1:39" ht="24.95" customHeight="1" x14ac:dyDescent="0.25">
      <c r="A527" s="3">
        <v>104009901</v>
      </c>
      <c r="B527" s="4" t="s">
        <v>548</v>
      </c>
      <c r="C527" s="3" t="s">
        <v>31</v>
      </c>
      <c r="D527" s="5">
        <v>45230</v>
      </c>
      <c r="E527" s="5">
        <v>35579</v>
      </c>
      <c r="F527" s="5">
        <v>22430</v>
      </c>
      <c r="G527" s="5">
        <v>61815</v>
      </c>
      <c r="H527" s="3">
        <v>146683</v>
      </c>
      <c r="I527" s="5">
        <v>4323</v>
      </c>
      <c r="J527" s="5">
        <v>0</v>
      </c>
      <c r="K527" s="6">
        <v>0</v>
      </c>
      <c r="L527" s="6">
        <v>18</v>
      </c>
      <c r="M527" s="6">
        <v>0</v>
      </c>
      <c r="N527" s="6">
        <v>0</v>
      </c>
      <c r="O527" s="6">
        <v>0</v>
      </c>
      <c r="P527" s="5">
        <v>0</v>
      </c>
      <c r="Q527" s="5">
        <v>0</v>
      </c>
      <c r="R527" s="5">
        <v>0</v>
      </c>
      <c r="S527" s="5">
        <v>0</v>
      </c>
      <c r="T527" s="5">
        <v>0</v>
      </c>
      <c r="U527" s="5">
        <v>0</v>
      </c>
      <c r="V527" s="5">
        <v>0</v>
      </c>
      <c r="W527" s="5">
        <v>0</v>
      </c>
      <c r="X527" s="5">
        <v>0</v>
      </c>
      <c r="Y527" s="5">
        <v>0</v>
      </c>
      <c r="Z527" s="5">
        <v>0</v>
      </c>
      <c r="AA527" s="5">
        <v>0</v>
      </c>
      <c r="AB527" s="5">
        <v>0</v>
      </c>
      <c r="AC527" s="5">
        <v>0</v>
      </c>
      <c r="AD527" s="5">
        <f>VLOOKUP(A527,'[17]INFORME MARZO MED 2022'!$A$5:$H$539,8,0)</f>
        <v>0</v>
      </c>
      <c r="AE527" s="7"/>
      <c r="AF527" s="7"/>
      <c r="AG527" s="7"/>
      <c r="AH527" s="7"/>
      <c r="AI527" s="7"/>
      <c r="AJ527" s="7"/>
      <c r="AK527" s="7"/>
      <c r="AL527" s="7"/>
      <c r="AM527" s="7"/>
    </row>
    <row r="528" spans="1:39" ht="24.95" customHeight="1" x14ac:dyDescent="0.25">
      <c r="A528" s="3">
        <v>104011901</v>
      </c>
      <c r="B528" s="4" t="s">
        <v>549</v>
      </c>
      <c r="C528" s="3" t="s">
        <v>25</v>
      </c>
      <c r="D528" s="5">
        <v>72065</v>
      </c>
      <c r="E528" s="5">
        <v>50614</v>
      </c>
      <c r="F528" s="5">
        <v>32768</v>
      </c>
      <c r="G528" s="5">
        <v>21290</v>
      </c>
      <c r="H528" s="3">
        <v>12489</v>
      </c>
      <c r="I528" s="5">
        <v>20893</v>
      </c>
      <c r="J528" s="5">
        <v>26917</v>
      </c>
      <c r="K528" s="6">
        <v>126974</v>
      </c>
      <c r="L528" s="6">
        <v>388170</v>
      </c>
      <c r="M528" s="6">
        <v>210441</v>
      </c>
      <c r="N528" s="6">
        <v>309264</v>
      </c>
      <c r="O528" s="6">
        <v>76885</v>
      </c>
      <c r="P528" s="5">
        <v>140635</v>
      </c>
      <c r="Q528" s="5">
        <v>126691</v>
      </c>
      <c r="R528" s="5">
        <v>160856</v>
      </c>
      <c r="S528" s="5">
        <v>178524</v>
      </c>
      <c r="T528" s="5">
        <v>85061</v>
      </c>
      <c r="U528" s="5">
        <v>91981</v>
      </c>
      <c r="V528" s="5">
        <v>71326</v>
      </c>
      <c r="W528" s="5">
        <v>27311</v>
      </c>
      <c r="X528" s="5">
        <v>3260</v>
      </c>
      <c r="Y528" s="5">
        <v>0</v>
      </c>
      <c r="Z528" s="5">
        <v>0</v>
      </c>
      <c r="AA528" s="5">
        <v>216629</v>
      </c>
      <c r="AB528" s="5">
        <v>167365</v>
      </c>
      <c r="AC528" s="5">
        <v>72929</v>
      </c>
      <c r="AD528" s="5">
        <f>VLOOKUP(A528,'[17]INFORME MARZO MED 2022'!$A$5:$H$539,8,0)</f>
        <v>49114</v>
      </c>
      <c r="AE528" s="7"/>
      <c r="AF528" s="7"/>
      <c r="AG528" s="7"/>
      <c r="AH528" s="7"/>
      <c r="AI528" s="7"/>
      <c r="AJ528" s="7"/>
      <c r="AK528" s="7"/>
      <c r="AL528" s="7"/>
      <c r="AM528" s="7"/>
    </row>
    <row r="529" spans="1:39" ht="24.95" customHeight="1" x14ac:dyDescent="0.25">
      <c r="A529" s="3">
        <v>104013601</v>
      </c>
      <c r="B529" s="4" t="s">
        <v>550</v>
      </c>
      <c r="C529" s="3" t="s">
        <v>25</v>
      </c>
      <c r="D529" s="5">
        <v>315255</v>
      </c>
      <c r="E529" s="5">
        <v>282241</v>
      </c>
      <c r="F529" s="5">
        <v>256691</v>
      </c>
      <c r="G529" s="5">
        <v>32168</v>
      </c>
      <c r="H529" s="3">
        <v>23668</v>
      </c>
      <c r="I529" s="5">
        <v>242301</v>
      </c>
      <c r="J529" s="5">
        <v>0</v>
      </c>
      <c r="K529" s="6">
        <v>647662</v>
      </c>
      <c r="L529" s="6">
        <v>856459</v>
      </c>
      <c r="M529" s="6">
        <v>395989</v>
      </c>
      <c r="N529" s="6">
        <v>459105</v>
      </c>
      <c r="O529" s="6">
        <v>106604</v>
      </c>
      <c r="P529" s="5">
        <v>200464</v>
      </c>
      <c r="Q529" s="5">
        <v>174287</v>
      </c>
      <c r="R529" s="5">
        <v>253214</v>
      </c>
      <c r="S529" s="5">
        <v>154855</v>
      </c>
      <c r="T529" s="5">
        <v>28894</v>
      </c>
      <c r="U529" s="5">
        <v>0</v>
      </c>
      <c r="V529" s="5">
        <v>0</v>
      </c>
      <c r="W529" s="5">
        <v>196955</v>
      </c>
      <c r="X529" s="5">
        <v>64243</v>
      </c>
      <c r="Y529" s="5">
        <v>29034</v>
      </c>
      <c r="Z529" s="5">
        <v>13958</v>
      </c>
      <c r="AA529" s="5">
        <v>48712</v>
      </c>
      <c r="AB529" s="5">
        <v>386853</v>
      </c>
      <c r="AC529" s="5">
        <v>150296</v>
      </c>
      <c r="AD529" s="5">
        <f>VLOOKUP(A529,'[17]INFORME MARZO MED 2022'!$A$5:$H$539,8,0)</f>
        <v>13701</v>
      </c>
      <c r="AE529" s="7"/>
      <c r="AF529" s="7"/>
      <c r="AG529" s="7"/>
      <c r="AH529" s="7"/>
      <c r="AI529" s="7"/>
      <c r="AJ529" s="7"/>
      <c r="AK529" s="7"/>
      <c r="AL529" s="7"/>
      <c r="AM529" s="7"/>
    </row>
    <row r="530" spans="1:39" ht="24.95" customHeight="1" x14ac:dyDescent="0.25">
      <c r="A530" s="3">
        <v>104014101</v>
      </c>
      <c r="B530" s="4" t="s">
        <v>551</v>
      </c>
      <c r="C530" s="3" t="s">
        <v>25</v>
      </c>
      <c r="D530" s="5">
        <v>0</v>
      </c>
      <c r="E530" s="5">
        <v>0</v>
      </c>
      <c r="F530" s="5">
        <v>0</v>
      </c>
      <c r="G530" s="5">
        <v>0</v>
      </c>
      <c r="H530" s="3">
        <v>0</v>
      </c>
      <c r="I530" s="5">
        <v>0</v>
      </c>
      <c r="J530" s="5">
        <v>0</v>
      </c>
      <c r="K530" s="6">
        <v>0</v>
      </c>
      <c r="L530" s="6">
        <v>0</v>
      </c>
      <c r="M530" s="6">
        <v>0</v>
      </c>
      <c r="N530" s="6">
        <v>0</v>
      </c>
      <c r="O530" s="6">
        <v>0</v>
      </c>
      <c r="P530" s="5">
        <v>0</v>
      </c>
      <c r="Q530" s="5">
        <v>0</v>
      </c>
      <c r="R530" s="5">
        <v>0</v>
      </c>
      <c r="S530" s="5">
        <v>0</v>
      </c>
      <c r="T530" s="5">
        <v>0</v>
      </c>
      <c r="U530" s="5">
        <v>0</v>
      </c>
      <c r="V530" s="5">
        <v>0</v>
      </c>
      <c r="W530" s="5">
        <v>0</v>
      </c>
      <c r="X530" s="5">
        <v>0</v>
      </c>
      <c r="Y530" s="5">
        <v>0</v>
      </c>
      <c r="Z530" s="5">
        <v>29442</v>
      </c>
      <c r="AA530" s="5">
        <v>41964</v>
      </c>
      <c r="AB530" s="5">
        <v>38227</v>
      </c>
      <c r="AC530" s="5">
        <v>23590</v>
      </c>
      <c r="AD530" s="5">
        <f>VLOOKUP(A530,'[17]INFORME MARZO MED 2022'!$A$5:$H$539,8,0)</f>
        <v>22284</v>
      </c>
      <c r="AE530" s="7"/>
      <c r="AF530" s="7"/>
      <c r="AG530" s="7"/>
      <c r="AH530" s="7"/>
      <c r="AI530" s="7"/>
      <c r="AJ530" s="7"/>
      <c r="AK530" s="7"/>
      <c r="AL530" s="7"/>
      <c r="AM530" s="7"/>
    </row>
    <row r="531" spans="1:39" ht="24.95" customHeight="1" x14ac:dyDescent="0.25">
      <c r="A531" s="3">
        <v>104014701</v>
      </c>
      <c r="B531" s="4" t="s">
        <v>552</v>
      </c>
      <c r="C531" s="3" t="s">
        <v>31</v>
      </c>
      <c r="D531" s="5">
        <v>0</v>
      </c>
      <c r="E531" s="5">
        <v>0</v>
      </c>
      <c r="F531" s="5">
        <v>0</v>
      </c>
      <c r="G531" s="5">
        <v>255541</v>
      </c>
      <c r="H531" s="3">
        <v>249707</v>
      </c>
      <c r="I531" s="5">
        <v>0</v>
      </c>
      <c r="J531" s="5">
        <v>0</v>
      </c>
      <c r="K531" s="6">
        <v>0</v>
      </c>
      <c r="L531" s="6">
        <v>0</v>
      </c>
      <c r="M531" s="6">
        <v>0</v>
      </c>
      <c r="N531" s="6">
        <v>968350</v>
      </c>
      <c r="O531" s="6">
        <v>0</v>
      </c>
      <c r="P531" s="5">
        <v>0</v>
      </c>
      <c r="Q531" s="5">
        <v>0</v>
      </c>
      <c r="R531" s="5">
        <v>0</v>
      </c>
      <c r="S531" s="5">
        <v>0</v>
      </c>
      <c r="T531" s="5">
        <v>0</v>
      </c>
      <c r="U531" s="5">
        <v>0</v>
      </c>
      <c r="V531" s="5">
        <v>0</v>
      </c>
      <c r="W531" s="5">
        <v>0</v>
      </c>
      <c r="X531" s="5">
        <v>0</v>
      </c>
      <c r="Y531" s="5">
        <v>0</v>
      </c>
      <c r="Z531" s="5">
        <v>0</v>
      </c>
      <c r="AA531" s="5">
        <v>0</v>
      </c>
      <c r="AB531" s="5">
        <v>1016</v>
      </c>
      <c r="AC531" s="5">
        <v>2680</v>
      </c>
      <c r="AD531" s="5">
        <f>VLOOKUP(A531,'[17]INFORME MARZO MED 2022'!$A$5:$H$539,8,0)</f>
        <v>496</v>
      </c>
      <c r="AE531" s="7"/>
      <c r="AF531" s="7"/>
      <c r="AG531" s="7"/>
      <c r="AH531" s="7"/>
      <c r="AI531" s="7"/>
      <c r="AJ531" s="7"/>
      <c r="AK531" s="7"/>
      <c r="AL531" s="7"/>
      <c r="AM531" s="7"/>
    </row>
    <row r="532" spans="1:39" ht="36" x14ac:dyDescent="0.25">
      <c r="A532" s="3">
        <v>104014801</v>
      </c>
      <c r="B532" s="4" t="s">
        <v>553</v>
      </c>
      <c r="C532" s="3" t="s">
        <v>25</v>
      </c>
      <c r="D532" s="5">
        <v>4546</v>
      </c>
      <c r="E532" s="5">
        <v>13724</v>
      </c>
      <c r="F532" s="5">
        <v>8176</v>
      </c>
      <c r="G532" s="5">
        <v>0</v>
      </c>
      <c r="H532" s="3">
        <v>0</v>
      </c>
      <c r="I532" s="5">
        <v>10366</v>
      </c>
      <c r="J532" s="5">
        <v>11093</v>
      </c>
      <c r="K532" s="6">
        <v>45669</v>
      </c>
      <c r="L532" s="6">
        <v>99408</v>
      </c>
      <c r="M532" s="6">
        <v>57035</v>
      </c>
      <c r="N532" s="6">
        <v>55160</v>
      </c>
      <c r="O532" s="6">
        <v>11667</v>
      </c>
      <c r="P532" s="5">
        <v>20194</v>
      </c>
      <c r="Q532" s="5">
        <v>52666</v>
      </c>
      <c r="R532" s="5">
        <v>74379</v>
      </c>
      <c r="S532" s="5">
        <v>84320</v>
      </c>
      <c r="T532" s="5">
        <v>36169</v>
      </c>
      <c r="U532" s="5">
        <v>39644</v>
      </c>
      <c r="V532" s="5">
        <v>32179</v>
      </c>
      <c r="W532" s="5">
        <v>17132</v>
      </c>
      <c r="X532" s="5">
        <v>3260</v>
      </c>
      <c r="Y532" s="5">
        <v>0</v>
      </c>
      <c r="Z532" s="5">
        <v>0</v>
      </c>
      <c r="AA532" s="5">
        <v>0</v>
      </c>
      <c r="AB532" s="5">
        <v>0</v>
      </c>
      <c r="AC532" s="5">
        <v>0</v>
      </c>
      <c r="AD532" s="5">
        <f>VLOOKUP(A532,'[17]INFORME MARZO MED 2022'!$A$5:$H$539,8,0)</f>
        <v>0</v>
      </c>
      <c r="AE532" s="7"/>
      <c r="AF532" s="7"/>
      <c r="AG532" s="7"/>
      <c r="AH532" s="7"/>
      <c r="AI532" s="7"/>
      <c r="AJ532" s="7"/>
      <c r="AK532" s="7"/>
      <c r="AL532" s="7"/>
      <c r="AM532" s="7"/>
    </row>
    <row r="533" spans="1:39" ht="24.95" customHeight="1" x14ac:dyDescent="0.25">
      <c r="A533" s="3">
        <v>104014901</v>
      </c>
      <c r="B533" s="4" t="s">
        <v>554</v>
      </c>
      <c r="C533" s="3" t="s">
        <v>31</v>
      </c>
      <c r="D533" s="5">
        <v>0</v>
      </c>
      <c r="E533" s="5">
        <v>0</v>
      </c>
      <c r="F533" s="5">
        <v>0</v>
      </c>
      <c r="G533" s="5">
        <v>7936</v>
      </c>
      <c r="H533" s="3">
        <v>6771</v>
      </c>
      <c r="I533" s="5">
        <v>0</v>
      </c>
      <c r="J533" s="5">
        <v>0</v>
      </c>
      <c r="K533" s="6">
        <v>0</v>
      </c>
      <c r="L533" s="6">
        <v>0</v>
      </c>
      <c r="M533" s="6">
        <v>0</v>
      </c>
      <c r="N533" s="6">
        <v>0</v>
      </c>
      <c r="O533" s="6">
        <v>0</v>
      </c>
      <c r="P533" s="5">
        <v>0</v>
      </c>
      <c r="Q533" s="5">
        <v>0</v>
      </c>
      <c r="R533" s="5">
        <v>0</v>
      </c>
      <c r="S533" s="5">
        <v>0</v>
      </c>
      <c r="T533" s="5">
        <v>0</v>
      </c>
      <c r="U533" s="5">
        <v>0</v>
      </c>
      <c r="V533" s="5">
        <v>0</v>
      </c>
      <c r="W533" s="5">
        <v>0</v>
      </c>
      <c r="X533" s="5">
        <v>0</v>
      </c>
      <c r="Y533" s="5">
        <v>0</v>
      </c>
      <c r="Z533" s="5">
        <v>0</v>
      </c>
      <c r="AA533" s="5">
        <v>7336</v>
      </c>
      <c r="AB533" s="5">
        <v>10699</v>
      </c>
      <c r="AC533" s="5">
        <v>6901</v>
      </c>
      <c r="AD533" s="5">
        <f>VLOOKUP(A533,'[17]INFORME MARZO MED 2022'!$A$5:$H$539,8,0)</f>
        <v>6784</v>
      </c>
      <c r="AE533" s="7"/>
      <c r="AF533" s="7"/>
      <c r="AG533" s="7"/>
      <c r="AH533" s="7"/>
      <c r="AI533" s="7"/>
      <c r="AJ533" s="7"/>
      <c r="AK533" s="7"/>
      <c r="AL533" s="7"/>
      <c r="AM533" s="7"/>
    </row>
    <row r="534" spans="1:39" ht="24.95" customHeight="1" x14ac:dyDescent="0.25">
      <c r="A534" s="3">
        <v>104015301</v>
      </c>
      <c r="B534" s="4" t="s">
        <v>555</v>
      </c>
      <c r="C534" s="3" t="s">
        <v>25</v>
      </c>
      <c r="D534" s="5">
        <v>0</v>
      </c>
      <c r="E534" s="5">
        <v>0</v>
      </c>
      <c r="F534" s="5">
        <v>0</v>
      </c>
      <c r="G534" s="5">
        <v>0</v>
      </c>
      <c r="H534" s="3">
        <v>0</v>
      </c>
      <c r="I534" s="5">
        <v>365</v>
      </c>
      <c r="J534" s="5">
        <v>4383</v>
      </c>
      <c r="K534" s="6">
        <v>2781</v>
      </c>
      <c r="L534" s="6">
        <v>15955</v>
      </c>
      <c r="M534" s="6">
        <v>10589</v>
      </c>
      <c r="N534" s="6">
        <v>8976</v>
      </c>
      <c r="O534" s="6">
        <v>1530</v>
      </c>
      <c r="P534" s="5">
        <v>1586</v>
      </c>
      <c r="Q534" s="5">
        <v>659</v>
      </c>
      <c r="R534" s="5">
        <v>1849</v>
      </c>
      <c r="S534" s="5">
        <v>9123</v>
      </c>
      <c r="T534" s="5">
        <v>10314</v>
      </c>
      <c r="U534" s="5">
        <v>13974</v>
      </c>
      <c r="V534" s="5">
        <v>12476</v>
      </c>
      <c r="W534" s="5">
        <v>10309</v>
      </c>
      <c r="X534" s="5">
        <v>3204</v>
      </c>
      <c r="Y534" s="5">
        <v>1118</v>
      </c>
      <c r="Z534" s="5">
        <v>391</v>
      </c>
      <c r="AA534" s="5">
        <v>0</v>
      </c>
      <c r="AB534" s="5">
        <v>0</v>
      </c>
      <c r="AC534" s="5">
        <v>0</v>
      </c>
      <c r="AD534" s="5">
        <f>VLOOKUP(A534,'[17]INFORME MARZO MED 2022'!$A$5:$H$539,8,0)</f>
        <v>0</v>
      </c>
      <c r="AE534" s="7"/>
      <c r="AF534" s="7"/>
      <c r="AG534" s="7"/>
      <c r="AH534" s="7"/>
      <c r="AI534" s="7"/>
      <c r="AJ534" s="7"/>
      <c r="AK534" s="7"/>
      <c r="AL534" s="7"/>
      <c r="AM534" s="7"/>
    </row>
    <row r="535" spans="1:39" ht="24.95" customHeight="1" x14ac:dyDescent="0.25">
      <c r="A535" s="3">
        <v>104016801</v>
      </c>
      <c r="B535" s="4" t="s">
        <v>556</v>
      </c>
      <c r="C535" s="3" t="s">
        <v>31</v>
      </c>
      <c r="D535" s="5">
        <v>0</v>
      </c>
      <c r="E535" s="5">
        <v>0</v>
      </c>
      <c r="F535" s="5">
        <v>0</v>
      </c>
      <c r="G535" s="5">
        <v>0</v>
      </c>
      <c r="H535" s="3">
        <v>0</v>
      </c>
      <c r="I535" s="5">
        <v>0</v>
      </c>
      <c r="J535" s="5">
        <v>0</v>
      </c>
      <c r="K535" s="6">
        <v>0</v>
      </c>
      <c r="L535" s="6">
        <v>0</v>
      </c>
      <c r="M535" s="6">
        <v>0</v>
      </c>
      <c r="N535" s="6">
        <v>0</v>
      </c>
      <c r="O535" s="6">
        <v>0</v>
      </c>
      <c r="P535" s="5">
        <v>0</v>
      </c>
      <c r="Q535" s="5">
        <v>0</v>
      </c>
      <c r="R535" s="5">
        <v>0</v>
      </c>
      <c r="S535" s="5">
        <v>0</v>
      </c>
      <c r="T535" s="5">
        <v>0</v>
      </c>
      <c r="U535" s="5">
        <v>0</v>
      </c>
      <c r="V535" s="5">
        <v>0</v>
      </c>
      <c r="W535" s="5">
        <v>0</v>
      </c>
      <c r="X535" s="5">
        <v>0</v>
      </c>
      <c r="Y535" s="5">
        <v>0</v>
      </c>
      <c r="Z535" s="5">
        <v>0</v>
      </c>
      <c r="AA535" s="5">
        <v>0</v>
      </c>
      <c r="AB535" s="5">
        <v>0</v>
      </c>
      <c r="AC535" s="5">
        <v>0</v>
      </c>
      <c r="AD535" s="5">
        <f>VLOOKUP(A535,'[17]INFORME MARZO MED 2022'!$A$5:$H$539,8,0)</f>
        <v>0</v>
      </c>
      <c r="AE535" s="7"/>
      <c r="AF535" s="7"/>
      <c r="AG535" s="7"/>
      <c r="AH535" s="7"/>
      <c r="AI535" s="7"/>
      <c r="AJ535" s="7"/>
      <c r="AK535" s="7"/>
      <c r="AL535" s="7"/>
      <c r="AM535" s="7"/>
    </row>
    <row r="536" spans="1:39" ht="24.95" customHeight="1" x14ac:dyDescent="0.25">
      <c r="A536" s="3">
        <v>104017001</v>
      </c>
      <c r="B536" s="4" t="s">
        <v>557</v>
      </c>
      <c r="C536" s="3" t="s">
        <v>25</v>
      </c>
      <c r="D536" s="5">
        <v>1936</v>
      </c>
      <c r="E536" s="5">
        <v>10232</v>
      </c>
      <c r="F536" s="5">
        <v>5967</v>
      </c>
      <c r="G536" s="5">
        <v>0</v>
      </c>
      <c r="H536" s="3">
        <v>0</v>
      </c>
      <c r="I536" s="5">
        <v>13562</v>
      </c>
      <c r="J536" s="5">
        <v>7946</v>
      </c>
      <c r="K536" s="6">
        <v>34176</v>
      </c>
      <c r="L536" s="6">
        <v>68260</v>
      </c>
      <c r="M536" s="6">
        <v>60381</v>
      </c>
      <c r="N536" s="6">
        <v>68721</v>
      </c>
      <c r="O536" s="6">
        <v>15616</v>
      </c>
      <c r="P536" s="5">
        <v>28511</v>
      </c>
      <c r="Q536" s="5">
        <v>37078</v>
      </c>
      <c r="R536" s="5">
        <v>52562</v>
      </c>
      <c r="S536" s="5">
        <v>56205</v>
      </c>
      <c r="T536" s="5">
        <v>24312</v>
      </c>
      <c r="U536" s="5">
        <v>27423</v>
      </c>
      <c r="V536" s="5">
        <v>21973</v>
      </c>
      <c r="W536" s="5">
        <v>12370</v>
      </c>
      <c r="X536" s="5">
        <v>1955</v>
      </c>
      <c r="Y536" s="5">
        <v>230</v>
      </c>
      <c r="Z536" s="5">
        <v>0</v>
      </c>
      <c r="AA536" s="5">
        <v>0</v>
      </c>
      <c r="AB536" s="5">
        <v>0</v>
      </c>
      <c r="AC536" s="5">
        <v>12803</v>
      </c>
      <c r="AD536" s="5">
        <f>VLOOKUP(A536,'[17]INFORME MARZO MED 2022'!$A$5:$H$539,8,0)</f>
        <v>5416</v>
      </c>
      <c r="AE536" s="7"/>
      <c r="AF536" s="7"/>
      <c r="AG536" s="7"/>
      <c r="AH536" s="7"/>
      <c r="AI536" s="7"/>
      <c r="AJ536" s="7"/>
      <c r="AK536" s="7"/>
      <c r="AL536" s="7"/>
      <c r="AM536" s="7"/>
    </row>
    <row r="537" spans="1:39" ht="24.95" customHeight="1" x14ac:dyDescent="0.25">
      <c r="A537" s="3">
        <v>104017301</v>
      </c>
      <c r="B537" s="4" t="s">
        <v>558</v>
      </c>
      <c r="C537" s="3" t="s">
        <v>31</v>
      </c>
      <c r="D537" s="5">
        <v>0</v>
      </c>
      <c r="E537" s="5">
        <v>0</v>
      </c>
      <c r="F537" s="5">
        <v>0</v>
      </c>
      <c r="G537" s="5">
        <v>5927</v>
      </c>
      <c r="H537" s="3">
        <v>5632</v>
      </c>
      <c r="I537" s="5">
        <v>0</v>
      </c>
      <c r="J537" s="5">
        <v>0</v>
      </c>
      <c r="K537" s="6">
        <v>0</v>
      </c>
      <c r="L537" s="6">
        <v>0</v>
      </c>
      <c r="M537" s="6">
        <v>0</v>
      </c>
      <c r="N537" s="6">
        <v>0</v>
      </c>
      <c r="O537" s="6">
        <v>0</v>
      </c>
      <c r="P537" s="5">
        <v>0</v>
      </c>
      <c r="Q537" s="5">
        <v>0</v>
      </c>
      <c r="R537" s="5">
        <v>0</v>
      </c>
      <c r="S537" s="5">
        <v>0</v>
      </c>
      <c r="T537" s="5">
        <v>0</v>
      </c>
      <c r="U537" s="5">
        <v>0</v>
      </c>
      <c r="V537" s="5">
        <v>0</v>
      </c>
      <c r="W537" s="5">
        <v>0</v>
      </c>
      <c r="X537" s="5">
        <v>0</v>
      </c>
      <c r="Y537" s="5">
        <v>0</v>
      </c>
      <c r="Z537" s="5">
        <v>281766</v>
      </c>
      <c r="AA537" s="5">
        <v>824436</v>
      </c>
      <c r="AB537" s="5">
        <v>947416</v>
      </c>
      <c r="AC537" s="5">
        <v>495702</v>
      </c>
      <c r="AD537" s="5">
        <f>VLOOKUP(A537,'[17]INFORME MARZO MED 2022'!$A$5:$H$539,8,0)</f>
        <v>452700</v>
      </c>
      <c r="AE537" s="7"/>
      <c r="AF537" s="7"/>
      <c r="AG537" s="7"/>
      <c r="AH537" s="7"/>
      <c r="AI537" s="7"/>
      <c r="AJ537" s="7"/>
      <c r="AK537" s="7"/>
      <c r="AL537" s="7"/>
      <c r="AM537" s="7"/>
    </row>
    <row r="538" spans="1:39" ht="24.95" customHeight="1" x14ac:dyDescent="0.25">
      <c r="A538" s="3">
        <v>104017601</v>
      </c>
      <c r="B538" s="4" t="s">
        <v>559</v>
      </c>
      <c r="C538" s="3" t="s">
        <v>218</v>
      </c>
      <c r="D538" s="5">
        <v>0</v>
      </c>
      <c r="E538" s="5">
        <v>0</v>
      </c>
      <c r="F538" s="5">
        <v>0</v>
      </c>
      <c r="G538" s="5">
        <v>0</v>
      </c>
      <c r="H538" s="3">
        <v>0</v>
      </c>
      <c r="I538" s="5">
        <v>0</v>
      </c>
      <c r="J538" s="5">
        <v>0</v>
      </c>
      <c r="K538" s="6">
        <v>0</v>
      </c>
      <c r="L538" s="6">
        <v>0</v>
      </c>
      <c r="M538" s="6">
        <v>0</v>
      </c>
      <c r="N538" s="6">
        <v>0</v>
      </c>
      <c r="O538" s="6">
        <v>0</v>
      </c>
      <c r="P538" s="5">
        <v>0</v>
      </c>
      <c r="Q538" s="5">
        <v>0</v>
      </c>
      <c r="R538" s="5">
        <v>0</v>
      </c>
      <c r="S538" s="5">
        <v>0</v>
      </c>
      <c r="T538" s="5">
        <v>0</v>
      </c>
      <c r="U538" s="5">
        <v>0</v>
      </c>
      <c r="V538" s="5">
        <v>0</v>
      </c>
      <c r="W538" s="5">
        <v>0</v>
      </c>
      <c r="X538" s="5">
        <v>0</v>
      </c>
      <c r="Y538" s="5">
        <v>0</v>
      </c>
      <c r="Z538" s="5">
        <v>0</v>
      </c>
      <c r="AA538" s="5">
        <v>0</v>
      </c>
      <c r="AB538" s="5">
        <v>0</v>
      </c>
      <c r="AC538" s="5">
        <v>0</v>
      </c>
      <c r="AD538" s="5">
        <v>0</v>
      </c>
      <c r="AE538" s="7"/>
      <c r="AF538" s="7"/>
      <c r="AG538" s="7"/>
      <c r="AH538" s="7"/>
      <c r="AI538" s="7"/>
      <c r="AJ538" s="7"/>
      <c r="AK538" s="7"/>
      <c r="AL538" s="7"/>
      <c r="AM538" s="7"/>
    </row>
    <row r="539" spans="1:39" ht="24.95" customHeight="1" x14ac:dyDescent="0.25">
      <c r="A539" s="3">
        <v>104017801</v>
      </c>
      <c r="B539" s="4" t="s">
        <v>560</v>
      </c>
      <c r="C539" s="3" t="s">
        <v>218</v>
      </c>
      <c r="D539" s="5">
        <v>0</v>
      </c>
      <c r="E539" s="5">
        <v>0</v>
      </c>
      <c r="F539" s="5">
        <v>0</v>
      </c>
      <c r="G539" s="5">
        <v>0</v>
      </c>
      <c r="H539" s="3">
        <v>0</v>
      </c>
      <c r="I539" s="5">
        <v>0</v>
      </c>
      <c r="J539" s="5">
        <v>0</v>
      </c>
      <c r="K539" s="6">
        <v>0</v>
      </c>
      <c r="L539" s="6">
        <v>0</v>
      </c>
      <c r="M539" s="6">
        <v>0</v>
      </c>
      <c r="N539" s="6">
        <v>0</v>
      </c>
      <c r="O539" s="6">
        <v>0</v>
      </c>
      <c r="P539" s="5">
        <v>0</v>
      </c>
      <c r="Q539" s="5">
        <v>0</v>
      </c>
      <c r="R539" s="5">
        <v>0</v>
      </c>
      <c r="S539" s="5">
        <v>0</v>
      </c>
      <c r="T539" s="5">
        <v>0</v>
      </c>
      <c r="U539" s="5">
        <v>0</v>
      </c>
      <c r="V539" s="5">
        <v>0</v>
      </c>
      <c r="W539" s="5">
        <v>0</v>
      </c>
      <c r="X539" s="5">
        <v>0</v>
      </c>
      <c r="Y539" s="5">
        <v>0</v>
      </c>
      <c r="Z539" s="5">
        <v>0</v>
      </c>
      <c r="AA539" s="5">
        <v>0</v>
      </c>
      <c r="AB539" s="5">
        <v>0</v>
      </c>
      <c r="AC539" s="5">
        <v>0</v>
      </c>
      <c r="AD539" s="5">
        <v>0</v>
      </c>
      <c r="AE539" s="7"/>
      <c r="AF539" s="7"/>
      <c r="AG539" s="7"/>
      <c r="AH539" s="7"/>
      <c r="AI539" s="7"/>
      <c r="AJ539" s="7"/>
      <c r="AK539" s="7"/>
      <c r="AL539" s="7"/>
      <c r="AM539" s="7"/>
    </row>
    <row r="540" spans="1:39" ht="24.95" customHeight="1" x14ac:dyDescent="0.25">
      <c r="A540" s="3">
        <v>104018501</v>
      </c>
      <c r="B540" s="4" t="s">
        <v>561</v>
      </c>
      <c r="C540" s="3" t="s">
        <v>31</v>
      </c>
      <c r="D540" s="5">
        <v>0</v>
      </c>
      <c r="E540" s="5">
        <v>0</v>
      </c>
      <c r="F540" s="5">
        <v>0</v>
      </c>
      <c r="G540" s="5">
        <v>0</v>
      </c>
      <c r="H540" s="3">
        <v>0</v>
      </c>
      <c r="I540" s="5">
        <v>18989</v>
      </c>
      <c r="J540" s="5">
        <v>0</v>
      </c>
      <c r="K540" s="6">
        <v>22772</v>
      </c>
      <c r="L540" s="6">
        <v>14363</v>
      </c>
      <c r="M540" s="6">
        <v>7444</v>
      </c>
      <c r="N540" s="6">
        <v>1871</v>
      </c>
      <c r="O540" s="6">
        <v>274</v>
      </c>
      <c r="P540" s="5">
        <v>288</v>
      </c>
      <c r="Q540" s="5">
        <v>108</v>
      </c>
      <c r="R540" s="5">
        <v>44</v>
      </c>
      <c r="S540" s="5">
        <v>0</v>
      </c>
      <c r="T540" s="5">
        <v>0</v>
      </c>
      <c r="U540" s="5">
        <v>0</v>
      </c>
      <c r="V540" s="5">
        <v>0</v>
      </c>
      <c r="W540" s="5">
        <v>0</v>
      </c>
      <c r="X540" s="5">
        <v>0</v>
      </c>
      <c r="Y540" s="5">
        <v>0</v>
      </c>
      <c r="Z540" s="5">
        <v>10633</v>
      </c>
      <c r="AA540" s="5">
        <v>15382</v>
      </c>
      <c r="AB540" s="5">
        <v>10719</v>
      </c>
      <c r="AC540" s="5">
        <v>3486</v>
      </c>
      <c r="AD540" s="5">
        <f>VLOOKUP(A540,'[17]INFORME MARZO MED 2022'!$A$5:$H$539,8,0)</f>
        <v>1025</v>
      </c>
      <c r="AE540" s="7"/>
      <c r="AF540" s="7"/>
      <c r="AG540" s="7"/>
      <c r="AH540" s="7"/>
      <c r="AI540" s="7"/>
      <c r="AJ540" s="7"/>
      <c r="AK540" s="7"/>
      <c r="AL540" s="7"/>
      <c r="AM540" s="7"/>
    </row>
    <row r="541" spans="1:39" ht="30" x14ac:dyDescent="0.25">
      <c r="A541" s="3">
        <v>105001401</v>
      </c>
      <c r="B541" s="39" t="s">
        <v>562</v>
      </c>
      <c r="C541" s="9" t="s">
        <v>25</v>
      </c>
      <c r="D541" s="5">
        <v>22609</v>
      </c>
      <c r="E541" s="5">
        <v>19665</v>
      </c>
      <c r="F541" s="5">
        <v>11892</v>
      </c>
      <c r="G541" s="5">
        <v>0</v>
      </c>
      <c r="H541" s="3">
        <v>0</v>
      </c>
      <c r="I541" s="5">
        <v>10275</v>
      </c>
      <c r="J541" s="5">
        <v>3198</v>
      </c>
      <c r="K541" s="6">
        <v>100534</v>
      </c>
      <c r="L541" s="6">
        <v>66472</v>
      </c>
      <c r="M541" s="6">
        <v>36162</v>
      </c>
      <c r="N541" s="6">
        <v>32576</v>
      </c>
      <c r="O541" s="6">
        <v>6957</v>
      </c>
      <c r="P541" s="5">
        <v>26384</v>
      </c>
      <c r="Q541" s="5">
        <v>19019</v>
      </c>
      <c r="R541" s="5">
        <v>30655</v>
      </c>
      <c r="S541" s="5">
        <v>31170</v>
      </c>
      <c r="T541" s="5">
        <v>6014</v>
      </c>
      <c r="U541" s="5">
        <v>7992</v>
      </c>
      <c r="V541" s="5">
        <v>9032</v>
      </c>
      <c r="W541" s="5">
        <v>0</v>
      </c>
      <c r="X541" s="5">
        <v>0</v>
      </c>
      <c r="Y541" s="5">
        <v>132</v>
      </c>
      <c r="Z541" s="5">
        <v>6342</v>
      </c>
      <c r="AA541" s="5">
        <v>14286</v>
      </c>
      <c r="AB541" s="5">
        <v>3919</v>
      </c>
      <c r="AC541" s="5">
        <v>142</v>
      </c>
      <c r="AD541" s="5">
        <f>VLOOKUP(A541,'[17]INFORME MARZO MED 2022'!$A$5:$H$539,8,0)</f>
        <v>0</v>
      </c>
      <c r="AE541" s="7"/>
      <c r="AF541" s="7"/>
      <c r="AG541" s="7"/>
      <c r="AH541" s="7"/>
      <c r="AI541" s="7"/>
      <c r="AJ541" s="7"/>
      <c r="AK541" s="7"/>
      <c r="AL541" s="7"/>
      <c r="AM541" s="7"/>
    </row>
    <row r="542" spans="1:39" ht="24.95" customHeight="1" x14ac:dyDescent="0.25">
      <c r="A542" s="3">
        <v>105001801</v>
      </c>
      <c r="B542" s="39" t="s">
        <v>563</v>
      </c>
      <c r="C542" s="9" t="s">
        <v>25</v>
      </c>
      <c r="D542" s="5">
        <v>35980</v>
      </c>
      <c r="E542" s="5">
        <v>11850</v>
      </c>
      <c r="F542" s="5">
        <v>7830</v>
      </c>
      <c r="G542" s="5">
        <v>11978</v>
      </c>
      <c r="H542" s="3">
        <v>11114</v>
      </c>
      <c r="I542" s="5">
        <v>149400</v>
      </c>
      <c r="J542" s="5">
        <v>260530</v>
      </c>
      <c r="K542" s="6">
        <v>325370</v>
      </c>
      <c r="L542" s="6">
        <v>345360</v>
      </c>
      <c r="M542" s="6">
        <v>625650</v>
      </c>
      <c r="N542" s="6">
        <v>1102450</v>
      </c>
      <c r="O542" s="6">
        <v>265520</v>
      </c>
      <c r="P542" s="5">
        <v>504690</v>
      </c>
      <c r="Q542" s="5">
        <v>488670</v>
      </c>
      <c r="R542" s="5">
        <v>713790</v>
      </c>
      <c r="S542" s="5">
        <v>875280</v>
      </c>
      <c r="T542" s="5">
        <v>402350</v>
      </c>
      <c r="U542" s="5">
        <v>742250</v>
      </c>
      <c r="V542" s="5">
        <v>773450</v>
      </c>
      <c r="W542" s="5">
        <v>926860</v>
      </c>
      <c r="X542" s="5">
        <v>639100</v>
      </c>
      <c r="Y542" s="5">
        <v>568960</v>
      </c>
      <c r="Z542" s="5">
        <v>540830</v>
      </c>
      <c r="AA542" s="5">
        <v>504760</v>
      </c>
      <c r="AB542" s="5">
        <v>457120</v>
      </c>
      <c r="AC542" s="5">
        <v>262020</v>
      </c>
      <c r="AD542" s="5">
        <f>VLOOKUP(A542,'[17]INFORME MARZO MED 2022'!$A$5:$H$539,8,0)</f>
        <v>240300</v>
      </c>
      <c r="AE542" s="7"/>
      <c r="AF542" s="7"/>
      <c r="AG542" s="7"/>
      <c r="AH542" s="7"/>
      <c r="AI542" s="7"/>
      <c r="AJ542" s="7"/>
      <c r="AK542" s="7"/>
      <c r="AL542" s="7"/>
      <c r="AM542" s="7"/>
    </row>
    <row r="543" spans="1:39" ht="30" x14ac:dyDescent="0.25">
      <c r="A543" s="3">
        <v>105002501</v>
      </c>
      <c r="B543" s="39" t="s">
        <v>564</v>
      </c>
      <c r="C543" s="9" t="s">
        <v>31</v>
      </c>
      <c r="D543" s="5">
        <v>0</v>
      </c>
      <c r="E543" s="5">
        <v>0</v>
      </c>
      <c r="F543" s="5">
        <v>0</v>
      </c>
      <c r="G543" s="5">
        <v>7800</v>
      </c>
      <c r="H543" s="3">
        <v>52200</v>
      </c>
      <c r="I543" s="5">
        <v>0</v>
      </c>
      <c r="J543" s="5">
        <v>0</v>
      </c>
      <c r="K543" s="6">
        <v>0</v>
      </c>
      <c r="L543" s="6">
        <v>0</v>
      </c>
      <c r="M543" s="6">
        <v>0</v>
      </c>
      <c r="N543" s="6">
        <v>317050</v>
      </c>
      <c r="O543" s="6">
        <v>0</v>
      </c>
      <c r="P543" s="5">
        <v>0</v>
      </c>
      <c r="Q543" s="5">
        <v>0</v>
      </c>
      <c r="R543" s="5">
        <v>0</v>
      </c>
      <c r="S543" s="5">
        <v>0</v>
      </c>
      <c r="T543" s="5">
        <v>0</v>
      </c>
      <c r="U543" s="5">
        <v>0</v>
      </c>
      <c r="V543" s="5">
        <v>0</v>
      </c>
      <c r="W543" s="5">
        <v>0</v>
      </c>
      <c r="X543" s="5">
        <v>0</v>
      </c>
      <c r="Y543" s="5">
        <v>0</v>
      </c>
      <c r="Z543" s="5">
        <v>0</v>
      </c>
      <c r="AA543" s="5">
        <v>0</v>
      </c>
      <c r="AB543" s="5">
        <v>0</v>
      </c>
      <c r="AC543" s="5">
        <v>0</v>
      </c>
      <c r="AD543" s="5">
        <f>VLOOKUP(A543,'[17]INFORME MARZO MED 2022'!$A$5:$H$539,8,0)</f>
        <v>0</v>
      </c>
      <c r="AE543" s="7"/>
      <c r="AF543" s="7"/>
      <c r="AG543" s="7"/>
      <c r="AH543" s="7"/>
      <c r="AI543" s="7"/>
      <c r="AJ543" s="7"/>
      <c r="AK543" s="7"/>
      <c r="AL543" s="7"/>
      <c r="AM543" s="7"/>
    </row>
    <row r="544" spans="1:39" ht="24.95" customHeight="1" x14ac:dyDescent="0.25">
      <c r="A544" s="3">
        <v>105004901</v>
      </c>
      <c r="B544" s="39" t="s">
        <v>565</v>
      </c>
      <c r="C544" s="9" t="s">
        <v>25</v>
      </c>
      <c r="D544" s="5">
        <v>23285</v>
      </c>
      <c r="E544" s="5">
        <v>19310</v>
      </c>
      <c r="F544" s="5">
        <v>15370</v>
      </c>
      <c r="G544" s="5">
        <v>0</v>
      </c>
      <c r="H544" s="3">
        <v>0</v>
      </c>
      <c r="I544" s="5">
        <v>33030</v>
      </c>
      <c r="J544" s="5">
        <v>34575</v>
      </c>
      <c r="K544" s="6">
        <v>102415</v>
      </c>
      <c r="L544" s="6">
        <v>199655</v>
      </c>
      <c r="M544" s="6">
        <v>120145</v>
      </c>
      <c r="N544" s="6">
        <v>216795</v>
      </c>
      <c r="O544" s="6">
        <v>58870</v>
      </c>
      <c r="P544" s="5">
        <v>115425</v>
      </c>
      <c r="Q544" s="5">
        <v>114450</v>
      </c>
      <c r="R544" s="5">
        <v>170850</v>
      </c>
      <c r="S544" s="5">
        <v>185150</v>
      </c>
      <c r="T544" s="5">
        <v>70710</v>
      </c>
      <c r="U544" s="5">
        <v>104155</v>
      </c>
      <c r="V544" s="5">
        <v>103685</v>
      </c>
      <c r="W544" s="5">
        <v>134510</v>
      </c>
      <c r="X544" s="5">
        <v>99685</v>
      </c>
      <c r="Y544" s="5">
        <v>93525</v>
      </c>
      <c r="Z544" s="5">
        <v>90415</v>
      </c>
      <c r="AA544" s="5">
        <v>88775</v>
      </c>
      <c r="AB544" s="5">
        <v>84990</v>
      </c>
      <c r="AC544" s="5">
        <v>53450</v>
      </c>
      <c r="AD544" s="5">
        <f>VLOOKUP(A544,'[17]INFORME MARZO MED 2022'!$A$5:$H$539,8,0)</f>
        <v>66820</v>
      </c>
      <c r="AE544" s="7"/>
      <c r="AF544" s="7"/>
      <c r="AG544" s="7"/>
      <c r="AH544" s="7"/>
      <c r="AI544" s="7"/>
      <c r="AJ544" s="7"/>
      <c r="AK544" s="7"/>
      <c r="AL544" s="7"/>
      <c r="AM544" s="7"/>
    </row>
    <row r="545" spans="1:39" ht="30" x14ac:dyDescent="0.25">
      <c r="A545" s="3">
        <v>105006201</v>
      </c>
      <c r="B545" s="39" t="s">
        <v>566</v>
      </c>
      <c r="C545" s="9" t="s">
        <v>31</v>
      </c>
      <c r="D545" s="5">
        <v>0</v>
      </c>
      <c r="E545" s="5">
        <v>0</v>
      </c>
      <c r="F545" s="5">
        <v>0</v>
      </c>
      <c r="G545" s="5">
        <v>15370</v>
      </c>
      <c r="H545" s="3">
        <v>37860</v>
      </c>
      <c r="I545" s="5">
        <v>0</v>
      </c>
      <c r="J545" s="5">
        <v>0</v>
      </c>
      <c r="K545" s="6">
        <v>0</v>
      </c>
      <c r="L545" s="6">
        <v>0</v>
      </c>
      <c r="M545" s="6">
        <v>0</v>
      </c>
      <c r="N545" s="6">
        <v>0</v>
      </c>
      <c r="O545" s="6">
        <v>0</v>
      </c>
      <c r="P545" s="5">
        <v>0</v>
      </c>
      <c r="Q545" s="5">
        <v>0</v>
      </c>
      <c r="R545" s="5">
        <v>0</v>
      </c>
      <c r="S545" s="5">
        <v>0</v>
      </c>
      <c r="T545" s="5">
        <v>0</v>
      </c>
      <c r="U545" s="5">
        <v>0</v>
      </c>
      <c r="V545" s="5">
        <v>0</v>
      </c>
      <c r="W545" s="5">
        <v>0</v>
      </c>
      <c r="X545" s="5">
        <v>0</v>
      </c>
      <c r="Y545" s="5">
        <v>0</v>
      </c>
      <c r="Z545" s="5">
        <v>0</v>
      </c>
      <c r="AA545" s="5">
        <v>0</v>
      </c>
      <c r="AB545" s="5">
        <v>0</v>
      </c>
      <c r="AC545" s="5">
        <v>0</v>
      </c>
      <c r="AD545" s="5">
        <f>VLOOKUP(A545,'[17]INFORME MARZO MED 2022'!$A$5:$H$539,8,0)</f>
        <v>0</v>
      </c>
      <c r="AE545" s="7"/>
      <c r="AF545" s="7"/>
      <c r="AG545" s="7"/>
      <c r="AH545" s="7"/>
      <c r="AI545" s="7"/>
      <c r="AJ545" s="7"/>
      <c r="AK545" s="7"/>
      <c r="AL545" s="7"/>
      <c r="AM545" s="7"/>
    </row>
    <row r="546" spans="1:39" ht="24.95" customHeight="1" x14ac:dyDescent="0.25">
      <c r="A546" s="3">
        <v>105007201</v>
      </c>
      <c r="B546" s="39" t="s">
        <v>567</v>
      </c>
      <c r="C546" s="9" t="s">
        <v>25</v>
      </c>
      <c r="D546" s="5">
        <v>201784</v>
      </c>
      <c r="E546" s="5">
        <v>183284</v>
      </c>
      <c r="F546" s="5">
        <v>156784</v>
      </c>
      <c r="G546" s="5">
        <v>0</v>
      </c>
      <c r="H546" s="3">
        <v>0</v>
      </c>
      <c r="I546" s="5">
        <v>156084</v>
      </c>
      <c r="J546" s="5">
        <v>590490</v>
      </c>
      <c r="K546" s="6">
        <v>672688</v>
      </c>
      <c r="L546" s="6">
        <v>1293592</v>
      </c>
      <c r="M546" s="6">
        <v>601852</v>
      </c>
      <c r="N546" s="6">
        <v>3206949</v>
      </c>
      <c r="O546" s="6">
        <v>446495</v>
      </c>
      <c r="P546" s="5">
        <v>887490</v>
      </c>
      <c r="Q546" s="5">
        <v>871290</v>
      </c>
      <c r="R546" s="5">
        <v>1292985</v>
      </c>
      <c r="S546" s="5">
        <v>1893275</v>
      </c>
      <c r="T546" s="5">
        <v>1222180</v>
      </c>
      <c r="U546" s="5">
        <v>1785670</v>
      </c>
      <c r="V546" s="5">
        <v>1765270</v>
      </c>
      <c r="W546" s="5">
        <v>2294860</v>
      </c>
      <c r="X546" s="5">
        <v>1691070</v>
      </c>
      <c r="Y546" s="5">
        <v>1210030</v>
      </c>
      <c r="Z546" s="5">
        <v>1567075</v>
      </c>
      <c r="AA546" s="5">
        <v>1625220</v>
      </c>
      <c r="AB546" s="5">
        <v>1577220</v>
      </c>
      <c r="AC546" s="5">
        <v>1026480</v>
      </c>
      <c r="AD546" s="5">
        <f>VLOOKUP(A546,'[17]INFORME MARZO MED 2022'!$A$5:$H$539,8,0)</f>
        <v>1025680</v>
      </c>
      <c r="AE546" s="7"/>
      <c r="AF546" s="7"/>
      <c r="AG546" s="7"/>
      <c r="AH546" s="7"/>
      <c r="AI546" s="7"/>
      <c r="AJ546" s="7"/>
      <c r="AK546" s="7"/>
      <c r="AL546" s="7"/>
      <c r="AM546" s="7"/>
    </row>
    <row r="547" spans="1:39" ht="30" x14ac:dyDescent="0.25">
      <c r="A547" s="3">
        <v>105007701</v>
      </c>
      <c r="B547" s="39" t="s">
        <v>568</v>
      </c>
      <c r="C547" s="9" t="s">
        <v>25</v>
      </c>
      <c r="D547" s="5">
        <v>98327</v>
      </c>
      <c r="E547" s="5">
        <v>77152</v>
      </c>
      <c r="F547" s="5">
        <v>61406</v>
      </c>
      <c r="G547" s="5">
        <v>156784</v>
      </c>
      <c r="H547" s="3">
        <v>159284</v>
      </c>
      <c r="I547" s="5">
        <v>55819</v>
      </c>
      <c r="J547" s="5">
        <v>50797</v>
      </c>
      <c r="K547" s="6">
        <v>166095</v>
      </c>
      <c r="L547" s="6">
        <v>443341</v>
      </c>
      <c r="M547" s="6">
        <v>201371</v>
      </c>
      <c r="N547" s="6">
        <v>221200</v>
      </c>
      <c r="O547" s="6">
        <v>51038</v>
      </c>
      <c r="P547" s="5">
        <v>98868</v>
      </c>
      <c r="Q547" s="5">
        <v>72605</v>
      </c>
      <c r="R547" s="5">
        <v>155762</v>
      </c>
      <c r="S547" s="5">
        <v>296534</v>
      </c>
      <c r="T547" s="5">
        <v>1780827</v>
      </c>
      <c r="U547" s="5">
        <v>162736</v>
      </c>
      <c r="V547" s="5">
        <v>111219</v>
      </c>
      <c r="W547" s="5">
        <v>138905</v>
      </c>
      <c r="X547" s="5">
        <v>66344</v>
      </c>
      <c r="Y547" s="5">
        <v>390703</v>
      </c>
      <c r="Z547" s="5">
        <v>17816</v>
      </c>
      <c r="AA547" s="5">
        <v>17713</v>
      </c>
      <c r="AB547" s="5">
        <v>9795</v>
      </c>
      <c r="AC547" s="5">
        <v>11697</v>
      </c>
      <c r="AD547" s="5">
        <f>VLOOKUP(A547,'[17]INFORME MARZO MED 2022'!$A$5:$H$539,8,0)</f>
        <v>113559</v>
      </c>
      <c r="AE547" s="7"/>
      <c r="AF547" s="7"/>
      <c r="AG547" s="7"/>
      <c r="AH547" s="7"/>
      <c r="AI547" s="7"/>
      <c r="AJ547" s="7"/>
      <c r="AK547" s="7"/>
      <c r="AL547" s="7"/>
      <c r="AM547" s="7"/>
    </row>
    <row r="548" spans="1:39" ht="24.95" customHeight="1" x14ac:dyDescent="0.25">
      <c r="A548" s="3">
        <v>105007801</v>
      </c>
      <c r="B548" s="4" t="s">
        <v>569</v>
      </c>
      <c r="C548" s="3" t="s">
        <v>25</v>
      </c>
      <c r="D548" s="5">
        <v>1621</v>
      </c>
      <c r="E548" s="5">
        <v>507</v>
      </c>
      <c r="F548" s="5">
        <v>3656</v>
      </c>
      <c r="G548" s="5">
        <v>60878</v>
      </c>
      <c r="H548" s="3">
        <v>62503</v>
      </c>
      <c r="I548" s="5">
        <v>2798</v>
      </c>
      <c r="J548" s="5">
        <v>2014</v>
      </c>
      <c r="K548" s="6">
        <v>6152</v>
      </c>
      <c r="L548" s="6">
        <v>13918</v>
      </c>
      <c r="M548" s="6">
        <v>6983</v>
      </c>
      <c r="N548" s="6">
        <v>7426</v>
      </c>
      <c r="O548" s="6">
        <v>1401</v>
      </c>
      <c r="P548" s="5">
        <v>2252</v>
      </c>
      <c r="Q548" s="5">
        <v>1047</v>
      </c>
      <c r="R548" s="5">
        <v>2769</v>
      </c>
      <c r="S548" s="5">
        <v>7902</v>
      </c>
      <c r="T548" s="5">
        <v>5384</v>
      </c>
      <c r="U548" s="5">
        <v>7224</v>
      </c>
      <c r="V548" s="5">
        <v>5968</v>
      </c>
      <c r="W548" s="5">
        <v>4036</v>
      </c>
      <c r="X548" s="5">
        <v>1112</v>
      </c>
      <c r="Y548" s="5">
        <v>358</v>
      </c>
      <c r="Z548" s="5">
        <v>3864</v>
      </c>
      <c r="AA548" s="5">
        <v>3803</v>
      </c>
      <c r="AB548" s="5">
        <v>2598</v>
      </c>
      <c r="AC548" s="5">
        <v>836</v>
      </c>
      <c r="AD548" s="5">
        <f>VLOOKUP(A548,'[17]INFORME MARZO MED 2022'!$A$5:$H$539,8,0)</f>
        <v>4849</v>
      </c>
      <c r="AE548" s="7"/>
      <c r="AF548" s="7"/>
      <c r="AG548" s="7"/>
      <c r="AH548" s="7"/>
      <c r="AI548" s="7"/>
      <c r="AJ548" s="7"/>
      <c r="AK548" s="7"/>
      <c r="AL548" s="7"/>
      <c r="AM548" s="7"/>
    </row>
    <row r="549" spans="1:39" ht="24.95" customHeight="1" x14ac:dyDescent="0.25">
      <c r="A549" s="3">
        <v>105008101</v>
      </c>
      <c r="B549" s="4" t="s">
        <v>570</v>
      </c>
      <c r="C549" s="3" t="s">
        <v>31</v>
      </c>
      <c r="D549" s="5">
        <v>0</v>
      </c>
      <c r="E549" s="5">
        <v>0</v>
      </c>
      <c r="F549" s="5">
        <v>0</v>
      </c>
      <c r="G549" s="5">
        <v>3656</v>
      </c>
      <c r="H549" s="3">
        <v>3646</v>
      </c>
      <c r="I549" s="5">
        <v>0</v>
      </c>
      <c r="J549" s="5">
        <v>75</v>
      </c>
      <c r="K549" s="6">
        <v>0</v>
      </c>
      <c r="L549" s="6">
        <v>0</v>
      </c>
      <c r="M549" s="6">
        <v>0</v>
      </c>
      <c r="N549" s="6">
        <v>1820</v>
      </c>
      <c r="O549" s="6">
        <v>432</v>
      </c>
      <c r="P549" s="5">
        <v>754</v>
      </c>
      <c r="Q549" s="5">
        <v>730</v>
      </c>
      <c r="R549" s="5">
        <v>978</v>
      </c>
      <c r="S549" s="5">
        <v>1059</v>
      </c>
      <c r="T549" s="5">
        <v>394</v>
      </c>
      <c r="U549" s="5">
        <v>380</v>
      </c>
      <c r="V549" s="5">
        <v>291</v>
      </c>
      <c r="W549" s="5">
        <v>20</v>
      </c>
      <c r="X549" s="5">
        <v>0</v>
      </c>
      <c r="Y549" s="5">
        <v>0</v>
      </c>
      <c r="Z549" s="5">
        <v>0</v>
      </c>
      <c r="AA549" s="5">
        <v>0</v>
      </c>
      <c r="AB549" s="5">
        <v>0</v>
      </c>
      <c r="AC549" s="5">
        <v>0</v>
      </c>
      <c r="AD549" s="5">
        <f>VLOOKUP(A549,'[17]INFORME MARZO MED 2022'!$A$5:$H$539,8,0)</f>
        <v>0</v>
      </c>
      <c r="AE549" s="7"/>
      <c r="AF549" s="7"/>
      <c r="AG549" s="7"/>
      <c r="AH549" s="7"/>
      <c r="AI549" s="7"/>
      <c r="AJ549" s="7"/>
      <c r="AK549" s="7"/>
      <c r="AL549" s="7"/>
      <c r="AM549" s="7"/>
    </row>
    <row r="550" spans="1:39" ht="24.95" customHeight="1" x14ac:dyDescent="0.25">
      <c r="A550" s="3">
        <v>105008201</v>
      </c>
      <c r="B550" s="4" t="s">
        <v>571</v>
      </c>
      <c r="C550" s="3" t="s">
        <v>31</v>
      </c>
      <c r="D550" s="5">
        <v>0</v>
      </c>
      <c r="E550" s="5">
        <v>0</v>
      </c>
      <c r="F550" s="5">
        <v>23990</v>
      </c>
      <c r="G550" s="5">
        <v>0</v>
      </c>
      <c r="H550" s="3">
        <v>0</v>
      </c>
      <c r="I550" s="5">
        <v>18605</v>
      </c>
      <c r="J550" s="5">
        <v>0</v>
      </c>
      <c r="K550" s="6">
        <v>29995</v>
      </c>
      <c r="L550" s="6">
        <v>34770</v>
      </c>
      <c r="M550" s="6">
        <v>14165</v>
      </c>
      <c r="N550" s="6">
        <v>11380</v>
      </c>
      <c r="O550" s="6">
        <v>2465</v>
      </c>
      <c r="P550" s="5">
        <v>3250</v>
      </c>
      <c r="Q550" s="5">
        <v>1830</v>
      </c>
      <c r="R550" s="5">
        <v>1390</v>
      </c>
      <c r="S550" s="5">
        <v>660</v>
      </c>
      <c r="T550" s="5">
        <v>0</v>
      </c>
      <c r="U550" s="5">
        <v>0</v>
      </c>
      <c r="V550" s="5">
        <v>0</v>
      </c>
      <c r="W550" s="5">
        <v>0</v>
      </c>
      <c r="X550" s="5">
        <v>0</v>
      </c>
      <c r="Y550" s="5">
        <v>0</v>
      </c>
      <c r="Z550" s="5">
        <v>15255</v>
      </c>
      <c r="AA550" s="5">
        <v>12285</v>
      </c>
      <c r="AB550" s="5">
        <v>2740</v>
      </c>
      <c r="AC550" s="5">
        <v>9470</v>
      </c>
      <c r="AD550" s="5">
        <f>VLOOKUP(A550,'[17]INFORME MARZO MED 2022'!$A$5:$H$539,8,0)</f>
        <v>1390</v>
      </c>
      <c r="AE550" s="7"/>
      <c r="AF550" s="7"/>
      <c r="AG550" s="7"/>
      <c r="AH550" s="7"/>
      <c r="AI550" s="7"/>
      <c r="AJ550" s="7"/>
      <c r="AK550" s="7"/>
      <c r="AL550" s="7"/>
      <c r="AM550" s="7"/>
    </row>
    <row r="551" spans="1:39" ht="24.95" customHeight="1" x14ac:dyDescent="0.25">
      <c r="A551" s="3">
        <v>110013001</v>
      </c>
      <c r="B551" s="4" t="s">
        <v>572</v>
      </c>
      <c r="C551" s="3" t="s">
        <v>345</v>
      </c>
      <c r="D551" s="5">
        <v>0</v>
      </c>
      <c r="E551" s="5">
        <v>0</v>
      </c>
      <c r="F551" s="5">
        <v>0</v>
      </c>
      <c r="G551" s="5">
        <v>0</v>
      </c>
      <c r="H551" s="3">
        <v>0</v>
      </c>
      <c r="I551" s="5">
        <v>0</v>
      </c>
      <c r="J551" s="5">
        <v>0</v>
      </c>
      <c r="K551" s="6">
        <v>0</v>
      </c>
      <c r="L551" s="6">
        <v>0</v>
      </c>
      <c r="M551" s="6">
        <v>0</v>
      </c>
      <c r="N551" s="6">
        <v>0</v>
      </c>
      <c r="O551" s="6">
        <v>0</v>
      </c>
      <c r="P551" s="5">
        <v>0</v>
      </c>
      <c r="Q551" s="5">
        <v>0</v>
      </c>
      <c r="R551" s="5">
        <v>0</v>
      </c>
      <c r="S551" s="5">
        <v>0</v>
      </c>
      <c r="T551" s="5">
        <v>0</v>
      </c>
      <c r="U551" s="5">
        <v>0</v>
      </c>
      <c r="V551" s="5">
        <v>0</v>
      </c>
      <c r="W551" s="5">
        <v>0</v>
      </c>
      <c r="X551" s="5">
        <v>0</v>
      </c>
      <c r="Y551" s="5">
        <v>0</v>
      </c>
      <c r="Z551" s="5">
        <v>0</v>
      </c>
      <c r="AA551" s="5">
        <v>0</v>
      </c>
      <c r="AB551" s="5">
        <v>0</v>
      </c>
      <c r="AC551" s="5">
        <v>0</v>
      </c>
      <c r="AD551" s="5">
        <v>0</v>
      </c>
      <c r="AE551" s="7"/>
      <c r="AF551" s="7"/>
      <c r="AG551" s="7"/>
      <c r="AH551" s="7"/>
      <c r="AI551" s="7"/>
      <c r="AJ551" s="7"/>
      <c r="AK551" s="7"/>
      <c r="AL551" s="7"/>
      <c r="AM551" s="7"/>
    </row>
    <row r="552" spans="1:39" ht="24.95" customHeight="1" x14ac:dyDescent="0.25">
      <c r="A552" s="3" t="s">
        <v>573</v>
      </c>
      <c r="B552" s="4" t="s">
        <v>385</v>
      </c>
      <c r="C552" s="3" t="s">
        <v>31</v>
      </c>
      <c r="D552" s="5">
        <v>0</v>
      </c>
      <c r="E552" s="5">
        <v>1406</v>
      </c>
      <c r="F552" s="5">
        <v>0</v>
      </c>
      <c r="G552" s="5">
        <v>0</v>
      </c>
      <c r="H552" s="3">
        <v>0</v>
      </c>
      <c r="I552" s="5">
        <v>3126</v>
      </c>
      <c r="J552" s="5">
        <v>0</v>
      </c>
      <c r="K552" s="6">
        <v>0</v>
      </c>
      <c r="L552" s="6">
        <v>2400</v>
      </c>
      <c r="M552" s="6">
        <v>1600</v>
      </c>
      <c r="N552" s="6">
        <v>0</v>
      </c>
      <c r="O552" s="6">
        <v>0</v>
      </c>
      <c r="P552" s="5">
        <v>0</v>
      </c>
      <c r="Q552" s="5">
        <v>0</v>
      </c>
      <c r="R552" s="5">
        <v>0</v>
      </c>
      <c r="S552" s="5">
        <v>0</v>
      </c>
      <c r="T552" s="5">
        <v>0</v>
      </c>
      <c r="U552" s="5">
        <v>0</v>
      </c>
      <c r="V552" s="5">
        <v>0</v>
      </c>
      <c r="W552" s="5">
        <v>0</v>
      </c>
      <c r="X552" s="5">
        <v>0</v>
      </c>
      <c r="Y552" s="5">
        <v>0</v>
      </c>
      <c r="Z552" s="5">
        <v>0</v>
      </c>
      <c r="AA552" s="5">
        <v>0</v>
      </c>
      <c r="AB552" s="5">
        <v>0</v>
      </c>
      <c r="AC552" s="5">
        <v>0</v>
      </c>
      <c r="AD552" s="5">
        <f>VLOOKUP(A552,'[17]INFORME MARZO MED 2022'!$A$5:$H$539,8,0)</f>
        <v>0</v>
      </c>
      <c r="AE552" s="7"/>
      <c r="AF552" s="7"/>
      <c r="AG552" s="7"/>
      <c r="AH552" s="7"/>
      <c r="AI552" s="7"/>
      <c r="AJ552" s="7"/>
      <c r="AK552" s="7"/>
      <c r="AL552" s="7"/>
      <c r="AM552" s="7"/>
    </row>
    <row r="553" spans="1:39" ht="24.95" customHeight="1" x14ac:dyDescent="0.25">
      <c r="A553" s="3" t="s">
        <v>574</v>
      </c>
      <c r="B553" s="4" t="s">
        <v>390</v>
      </c>
      <c r="C553" s="3" t="s">
        <v>31</v>
      </c>
      <c r="D553" s="5">
        <v>0</v>
      </c>
      <c r="E553" s="5">
        <v>865</v>
      </c>
      <c r="F553" s="5">
        <v>0</v>
      </c>
      <c r="G553" s="5">
        <v>0</v>
      </c>
      <c r="H553" s="3">
        <v>0</v>
      </c>
      <c r="I553" s="5">
        <v>2307</v>
      </c>
      <c r="J553" s="5">
        <v>0</v>
      </c>
      <c r="K553" s="6">
        <v>0</v>
      </c>
      <c r="L553" s="6">
        <v>420</v>
      </c>
      <c r="M553" s="6">
        <v>268</v>
      </c>
      <c r="N553" s="6">
        <v>0</v>
      </c>
      <c r="O553" s="6">
        <v>0</v>
      </c>
      <c r="P553" s="5">
        <v>0</v>
      </c>
      <c r="Q553" s="5">
        <v>0</v>
      </c>
      <c r="R553" s="5">
        <v>0</v>
      </c>
      <c r="S553" s="5">
        <v>0</v>
      </c>
      <c r="T553" s="5">
        <v>0</v>
      </c>
      <c r="U553" s="5">
        <v>2</v>
      </c>
      <c r="V553" s="5">
        <v>40</v>
      </c>
      <c r="W553" s="5">
        <v>0</v>
      </c>
      <c r="X553" s="5">
        <v>0</v>
      </c>
      <c r="Y553" s="5">
        <v>0</v>
      </c>
      <c r="Z553" s="5">
        <v>0</v>
      </c>
      <c r="AA553" s="5">
        <v>0</v>
      </c>
      <c r="AB553" s="5">
        <v>40</v>
      </c>
      <c r="AC553" s="5">
        <v>49</v>
      </c>
      <c r="AD553" s="5">
        <f>VLOOKUP(A553,'[17]INFORME MARZO MED 2022'!$A$5:$H$539,8,0)</f>
        <v>0</v>
      </c>
      <c r="AE553" s="7"/>
      <c r="AF553" s="7"/>
      <c r="AG553" s="7"/>
      <c r="AH553" s="7"/>
      <c r="AI553" s="7"/>
      <c r="AJ553" s="7"/>
      <c r="AK553" s="7"/>
      <c r="AL553" s="7"/>
      <c r="AM553" s="7"/>
    </row>
    <row r="554" spans="1:39" ht="24.95" customHeight="1" x14ac:dyDescent="0.25">
      <c r="A554" s="3" t="s">
        <v>575</v>
      </c>
      <c r="B554" s="4" t="s">
        <v>406</v>
      </c>
      <c r="C554" s="3" t="s">
        <v>31</v>
      </c>
      <c r="D554" s="5">
        <v>0</v>
      </c>
      <c r="E554" s="5">
        <v>370</v>
      </c>
      <c r="F554" s="5">
        <v>0</v>
      </c>
      <c r="G554" s="5">
        <v>0</v>
      </c>
      <c r="H554" s="3">
        <v>0</v>
      </c>
      <c r="I554" s="5">
        <v>1147</v>
      </c>
      <c r="J554" s="5">
        <v>0</v>
      </c>
      <c r="K554" s="6">
        <v>0</v>
      </c>
      <c r="L554" s="6">
        <v>0</v>
      </c>
      <c r="M554" s="6">
        <v>0</v>
      </c>
      <c r="N554" s="6">
        <v>0</v>
      </c>
      <c r="O554" s="6">
        <v>0</v>
      </c>
      <c r="P554" s="5">
        <v>0</v>
      </c>
      <c r="Q554" s="5">
        <v>0</v>
      </c>
      <c r="R554" s="5">
        <v>0</v>
      </c>
      <c r="S554" s="5">
        <v>0</v>
      </c>
      <c r="T554" s="5">
        <v>0</v>
      </c>
      <c r="U554" s="5">
        <v>30</v>
      </c>
      <c r="V554" s="5">
        <v>30</v>
      </c>
      <c r="W554" s="5">
        <v>0</v>
      </c>
      <c r="X554" s="5">
        <v>0</v>
      </c>
      <c r="Y554" s="5">
        <v>0</v>
      </c>
      <c r="Z554" s="5">
        <v>0</v>
      </c>
      <c r="AA554" s="5">
        <v>0</v>
      </c>
      <c r="AB554" s="5">
        <v>8</v>
      </c>
      <c r="AC554" s="5">
        <v>10</v>
      </c>
      <c r="AD554" s="5">
        <f>VLOOKUP(A554,'[17]INFORME MARZO MED 2022'!$A$5:$H$539,8,0)</f>
        <v>0</v>
      </c>
      <c r="AE554" s="7"/>
      <c r="AF554" s="7"/>
      <c r="AG554" s="7"/>
      <c r="AH554" s="7"/>
      <c r="AI554" s="7"/>
      <c r="AJ554" s="7"/>
      <c r="AK554" s="7"/>
      <c r="AL554" s="7"/>
      <c r="AM554" s="7"/>
    </row>
    <row r="555" spans="1:39" ht="15.75" x14ac:dyDescent="0.25">
      <c r="A555" s="13" t="s">
        <v>576</v>
      </c>
      <c r="B555" s="14"/>
      <c r="C555" s="15"/>
      <c r="D555" s="10">
        <f t="shared" ref="D555:Z555" si="0">SUM(D7:D554)</f>
        <v>150515388</v>
      </c>
      <c r="E555" s="10">
        <f t="shared" si="0"/>
        <v>137908711</v>
      </c>
      <c r="F555" s="10">
        <f t="shared" si="0"/>
        <v>121562759</v>
      </c>
      <c r="G555" s="10">
        <f t="shared" si="0"/>
        <v>121050041</v>
      </c>
      <c r="H555" s="10">
        <f t="shared" si="0"/>
        <v>121222312</v>
      </c>
      <c r="I555" s="10">
        <f t="shared" si="0"/>
        <v>123186363</v>
      </c>
      <c r="J555" s="10">
        <f t="shared" si="0"/>
        <v>134714666</v>
      </c>
      <c r="K555" s="10">
        <f t="shared" si="0"/>
        <v>457861329.81055558</v>
      </c>
      <c r="L555" s="10">
        <f t="shared" si="0"/>
        <v>762115724.96000004</v>
      </c>
      <c r="M555" s="10">
        <f t="shared" si="0"/>
        <v>467975408.64023787</v>
      </c>
      <c r="N555" s="10">
        <f t="shared" si="0"/>
        <v>633068614.91944444</v>
      </c>
      <c r="O555" s="10">
        <f t="shared" si="0"/>
        <v>153834013</v>
      </c>
      <c r="P555" s="11">
        <f t="shared" si="0"/>
        <v>281154919</v>
      </c>
      <c r="Q555" s="11">
        <f t="shared" si="0"/>
        <v>294785484</v>
      </c>
      <c r="R555" s="11">
        <f t="shared" si="0"/>
        <v>401614732.19999999</v>
      </c>
      <c r="S555" s="11">
        <f t="shared" si="0"/>
        <v>556797406.39999998</v>
      </c>
      <c r="T555" s="11">
        <f t="shared" si="0"/>
        <v>296926031.19999999</v>
      </c>
      <c r="U555" s="11">
        <f t="shared" si="0"/>
        <v>416733368</v>
      </c>
      <c r="V555" s="11">
        <f t="shared" si="0"/>
        <v>400180422</v>
      </c>
      <c r="W555" s="11">
        <f t="shared" si="0"/>
        <v>433263850</v>
      </c>
      <c r="X555" s="11">
        <f t="shared" si="0"/>
        <v>380623183.04778004</v>
      </c>
      <c r="Y555" s="11">
        <f t="shared" si="0"/>
        <v>346249127</v>
      </c>
      <c r="Z555" s="11">
        <f t="shared" si="0"/>
        <v>283683457</v>
      </c>
      <c r="AA555" s="11">
        <f>SUM(AA7:AA554)</f>
        <v>411176600.80000001</v>
      </c>
      <c r="AB555" s="11">
        <f>SUM(AB7:AB554)</f>
        <v>510670859.89999998</v>
      </c>
      <c r="AC555" s="11">
        <f t="shared" ref="AC555:AM555" si="1">SUM(AC7:AC554)</f>
        <v>167646038</v>
      </c>
      <c r="AD555" s="11">
        <f t="shared" si="1"/>
        <v>260311713</v>
      </c>
      <c r="AE555" s="11">
        <f t="shared" si="1"/>
        <v>0</v>
      </c>
      <c r="AF555" s="11">
        <f t="shared" si="1"/>
        <v>0</v>
      </c>
      <c r="AG555" s="11">
        <f t="shared" si="1"/>
        <v>0</v>
      </c>
      <c r="AH555" s="11">
        <f t="shared" si="1"/>
        <v>0</v>
      </c>
      <c r="AI555" s="11">
        <f t="shared" si="1"/>
        <v>0</v>
      </c>
      <c r="AJ555" s="11">
        <f t="shared" si="1"/>
        <v>0</v>
      </c>
      <c r="AK555" s="11">
        <f t="shared" si="1"/>
        <v>0</v>
      </c>
      <c r="AL555" s="11">
        <f t="shared" si="1"/>
        <v>0</v>
      </c>
      <c r="AM555" s="11">
        <f t="shared" si="1"/>
        <v>0</v>
      </c>
    </row>
  </sheetData>
  <autoFilter ref="D5:AM555"/>
  <mergeCells count="46">
    <mergeCell ref="A1:AC1"/>
    <mergeCell ref="A2:AC2"/>
    <mergeCell ref="A3:AC3"/>
    <mergeCell ref="A4:A6"/>
    <mergeCell ref="B4:B6"/>
    <mergeCell ref="C4:C6"/>
    <mergeCell ref="D4:O4"/>
    <mergeCell ref="P4:AA4"/>
    <mergeCell ref="AB4:AD4"/>
    <mergeCell ref="D5:D6"/>
    <mergeCell ref="P5:P6"/>
    <mergeCell ref="E5:E6"/>
    <mergeCell ref="F5:F6"/>
    <mergeCell ref="G5:G6"/>
    <mergeCell ref="H5:H6"/>
    <mergeCell ref="I5:I6"/>
    <mergeCell ref="J5:J6"/>
    <mergeCell ref="AG5:AG6"/>
    <mergeCell ref="AH5:AH6"/>
    <mergeCell ref="W5:W6"/>
    <mergeCell ref="X5:X6"/>
    <mergeCell ref="Y5:Y6"/>
    <mergeCell ref="Z5:Z6"/>
    <mergeCell ref="AA5:AA6"/>
    <mergeCell ref="AB5:AB6"/>
    <mergeCell ref="A555:C555"/>
    <mergeCell ref="AC5:AC6"/>
    <mergeCell ref="AD5:AD6"/>
    <mergeCell ref="AE5:AE6"/>
    <mergeCell ref="AF5:AF6"/>
    <mergeCell ref="Q5:Q6"/>
    <mergeCell ref="R5:R6"/>
    <mergeCell ref="S5:S6"/>
    <mergeCell ref="T5:T6"/>
    <mergeCell ref="U5:U6"/>
    <mergeCell ref="V5:V6"/>
    <mergeCell ref="K5:K6"/>
    <mergeCell ref="L5:L6"/>
    <mergeCell ref="M5:M6"/>
    <mergeCell ref="N5:N6"/>
    <mergeCell ref="O5:O6"/>
    <mergeCell ref="AI5:AI6"/>
    <mergeCell ref="AJ5:AJ6"/>
    <mergeCell ref="AK5:AK6"/>
    <mergeCell ref="AL5:AL6"/>
    <mergeCell ref="AM5:AM6"/>
  </mergeCells>
  <printOptions horizontalCentered="1" verticalCentered="1"/>
  <pageMargins left="0.70866141732283472" right="0.70866141732283472" top="0.74803149606299213" bottom="0.62992125984251968" header="0.31496062992125984" footer="0.31496062992125984"/>
  <pageSetup paperSize="5" scale="60" orientation="portrait" verticalDpi="597" r:id="rId1"/>
  <headerFooter>
    <oddFooter>&amp;RFuente : Consolidados de las 
secciones de Medicamenttos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COMPARATIVO FEBRERO MED 2022</vt:lpstr>
      <vt:lpstr>'COMPARATIVO FEBRERO MED 2022'!Títulos_a_imprimir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dcterms:created xsi:type="dcterms:W3CDTF">2022-04-01T17:41:35Z</dcterms:created>
  <dcterms:modified xsi:type="dcterms:W3CDTF">2022-04-05T16:24:27Z</dcterms:modified>
</cp:coreProperties>
</file>