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jgomez\Desktop\Proyectos\DENISA\"/>
    </mc:Choice>
  </mc:AlternateContent>
  <xr:revisionPtr revIDLastSave="0" documentId="13_ncr:1_{6E11A1C5-5DDF-497E-B539-B57CBFF7359B}" xr6:coauthVersionLast="47" xr6:coauthVersionMax="47" xr10:uidLastSave="{00000000-0000-0000-0000-000000000000}"/>
  <bookViews>
    <workbookView xWindow="-120" yWindow="-120" windowWidth="29040" windowHeight="15720" tabRatio="500" xr2:uid="{00000000-000D-0000-FFFF-FFFF00000000}"/>
  </bookViews>
  <sheets>
    <sheet name="proyectos-institucionales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  <ext xmlns:loext="http://schemas.libreoffice.org/" uri="{7626C862-2A13-11E5-B345-FEFF819CDC9F}">
      <loext:extCalcPr stringRefSyntax="CalcA1"/>
    </ext>
  </extLst>
</workbook>
</file>

<file path=xl/calcChain.xml><?xml version="1.0" encoding="utf-8"?>
<calcChain xmlns="http://schemas.openxmlformats.org/spreadsheetml/2006/main">
  <c r="D30" i="1" l="1"/>
  <c r="D31" i="1"/>
  <c r="D29" i="1" l="1"/>
  <c r="D28" i="1"/>
</calcChain>
</file>

<file path=xl/sharedStrings.xml><?xml version="1.0" encoding="utf-8"?>
<sst xmlns="http://schemas.openxmlformats.org/spreadsheetml/2006/main" count="109" uniqueCount="51">
  <si>
    <t>17/06/2019</t>
  </si>
  <si>
    <t>construcción de nuevo hospital de almirante; provincia de bocas del toro</t>
  </si>
  <si>
    <t>bienes</t>
  </si>
  <si>
    <t>nombre proyecto</t>
  </si>
  <si>
    <t>tipo proyecto</t>
  </si>
  <si>
    <t>fecha inicio</t>
  </si>
  <si>
    <t>fecha fin</t>
  </si>
  <si>
    <t>avance</t>
  </si>
  <si>
    <t>dirección responsable</t>
  </si>
  <si>
    <t>presupuesto</t>
  </si>
  <si>
    <t>denisa</t>
  </si>
  <si>
    <t>18/05/2023</t>
  </si>
  <si>
    <t>anteproyecto, estudio, diseño, desarrollo de planos finales, especificaciones técnicas y construcción,  de la nueva policlínica de antón; provincia de coclé</t>
  </si>
  <si>
    <t>24/05/2023</t>
  </si>
  <si>
    <t>23/05/2023</t>
  </si>
  <si>
    <t>31/03/2023</t>
  </si>
  <si>
    <t>anteproyecto diseño, planos finales , especificaciones técnicas  y construcción del proyecto de adecuación del sótano del edificio materno Infantil para el servicio de urgencia, radiología y la ampliación del servicio de odontología de la políclinica dr. blas gómez chetro en arraijan; provincia de panamá oeste</t>
  </si>
  <si>
    <t>estudio, diseño, planos finales, especificaciones técnicas para la reactivación, de la construcción y puesta en marcha de la nueva policlínica de boquete; provincia de chiriquí</t>
  </si>
  <si>
    <t>06/07/2023</t>
  </si>
  <si>
    <t>diseño, anteproyecto; desarrollo de planos finales, especificaciones técnicas y construcción de la nueva políclínica básica en san antonio; provincia de panamá</t>
  </si>
  <si>
    <t>29/08/2023</t>
  </si>
  <si>
    <t>estudio, diseño, planos finales, especificaciones técnicas para la  construcción de la nueva policlínica de penonomé; provincia de coclé</t>
  </si>
  <si>
    <t>estudio, diseño, planos finales, especificaciones técnicas para la reactivación, finalización de la construcción y puesta en marcha de la nueva policlínica de aguadulce; provincia de coclé</t>
  </si>
  <si>
    <t>estudio, diseño, anteproyecto, desarrollo de planos finales, especificaciones técnicas y construcción de nuevo instituto de la salud para los trabajadores dr. francisco díaz merida; provincia de panamá</t>
  </si>
  <si>
    <t>reemplazo de dos (2) centrales de a/a de expansión directa; ulaps de torrijos carter; provincia de panamá</t>
  </si>
  <si>
    <t>estudio, diseño y construcción de la nueva consulta externa, reposición  del servicio de urgencia y estacionamiento en el hospital de chepo, provincia de panamá</t>
  </si>
  <si>
    <t xml:space="preserve"> estudios, diseños, planos finales, especificaciones técnicas para la reactivación, reparación y finalización de la construcción del edificio de estacionamientos en la  policlínica j.j. vallarino; provincia de panamá                 </t>
  </si>
  <si>
    <t>18/09/2023</t>
  </si>
  <si>
    <t>anteproyecto, diseño, planos finales, especificaciones técnicas, equipamiento, mobiliario y estantería para la nueva policlínica especializada de david; provincia de chiriquí</t>
  </si>
  <si>
    <t>pintura, remozamiento de paredes externas y  mejoras de  ambientes exteriores, complejo hospitalario dr. manuel amador guerrero, provincia de colón</t>
  </si>
  <si>
    <t>suministro e instalación de puestas de acceso vehicular y terminación de la construcción de la garita de control de acceso, edificio 519 de administración de la caja de seguro social</t>
  </si>
  <si>
    <t>28/12/2024</t>
  </si>
  <si>
    <r>
      <t xml:space="preserve">sistema de detección de alarma contra incendios, policlínica manuel ferrer valdés </t>
    </r>
    <r>
      <rPr>
        <sz val="10"/>
        <color rgb="FF000000"/>
        <rFont val="Calibri"/>
        <family val="2"/>
      </rPr>
      <t/>
    </r>
  </si>
  <si>
    <t>15/06/2024</t>
  </si>
  <si>
    <t>23/10/2024</t>
  </si>
  <si>
    <t>desintalación de marcos, puertas de madera y resane, además del suministro e instalación dep uertas nuevas de madera, ferretaría completa y todo lo necesario para la pol. generoso guardia, santa librada</t>
  </si>
  <si>
    <t>suministro e instalación de cuarto frío - cedis panamá</t>
  </si>
  <si>
    <t>remplazo del sistema de aire acondicionado del almacén de medicamentos - cedis panamá</t>
  </si>
  <si>
    <t>remplazo de manejadora de aire acondicionado de los juzgados ejecutores y mantenimiento de splits - juzgado ejecutor-520- clayton</t>
  </si>
  <si>
    <t>manejadora de aire acondicionado por sistema de expansión directa tipo separado - pol carlos n. brin</t>
  </si>
  <si>
    <t xml:space="preserve">sistema de aire acondicionado para el segundo piso del edificio los mosqueteros </t>
  </si>
  <si>
    <t xml:space="preserve">sistema de detección de alarma contra incendios, hospital irma de lourdes tzanetatos </t>
  </si>
  <si>
    <t>nuevo elevador - por lcarlos n. brin</t>
  </si>
  <si>
    <t>manejadora de aire acondicionado por sistema de expansión directa de 20 toneladas, tipo separado para la agencia de san francisco</t>
  </si>
  <si>
    <t>servicio de hemodiálisis y suministro de kits de hemodiálisis, así como diseño, construcción y habilitación de unidades de hemodiálisis, según especificaciones técnicas (Construcción de 6 unidades - ubicaciones 24 de diciembre, chorrera, antón, david, colón, panama norte)</t>
  </si>
  <si>
    <t>manejadoras de aire acondicionado (4) para la policlínica presidente remón.</t>
  </si>
  <si>
    <t>nuevo elevador - policlínica manuel maría valdés - san miguelito</t>
  </si>
  <si>
    <t>suministro e instalación de cubierta de techo, policlínica carlos n brin de san francisco                                              </t>
  </si>
  <si>
    <r>
      <t>unidad central de aire acondicionado de 25 toneladas de expansión directa para la áreas de duplo, prensa y guillotina de la</t>
    </r>
    <r>
      <rPr>
        <sz val="10"/>
        <rFont val="Arial"/>
        <family val="2"/>
        <charset val="1"/>
      </rPr>
      <t xml:space="preserve"> imprenta caseso.</t>
    </r>
  </si>
  <si>
    <t>remoción, suministro e instalación de contenedores para la ulaps prof. carlos velarde - san cristobal</t>
  </si>
  <si>
    <t>servicios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</si>
</sst>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4" formatCode="_-&quot;B/.&quot;* #,##0.00_-;\-&quot;B/.&quot;* #,##0.00_-;_-&quot;B/.&quot;* &quot;-&quot;??_-;_-@_-"/>
    <numFmt numFmtId="43" formatCode="_-* #,##0.00_-;\-* #,##0.00_-;_-* &quot;-&quot;??_-;_-@_-"/>
    <numFmt numFmtId="164" formatCode="0.00_ ;\-0.00\ "/>
  </numFmts>
  <fonts count="6" x14ac:knownFonts="1">
    <font>
      <sz val="10"/>
      <name val="Arial"/>
      <family val="2"/>
      <charset val="1"/>
    </font>
    <font>
      <sz val="8"/>
      <name val="Arial"/>
      <family val="2"/>
      <charset val="1"/>
    </font>
    <font>
      <sz val="10"/>
      <name val="Arial"/>
      <family val="2"/>
      <charset val="1"/>
    </font>
    <font>
      <sz val="10"/>
      <name val="Arial"/>
      <family val="2"/>
    </font>
    <font>
      <sz val="10"/>
      <color rgb="FF000000"/>
      <name val="Arial"/>
      <family val="2"/>
    </font>
    <font>
      <sz val="10"/>
      <color rgb="FF000000"/>
      <name val="Calibri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3">
    <xf numFmtId="0" fontId="0" fillId="0" borderId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</cellStyleXfs>
  <cellXfs count="54">
    <xf numFmtId="0" fontId="0" fillId="0" borderId="0" xfId="0"/>
    <xf numFmtId="0" fontId="0" fillId="0" borderId="0" xfId="0" applyAlignment="1">
      <alignment horizontal="center"/>
    </xf>
    <xf numFmtId="0" fontId="0" fillId="0" borderId="0" xfId="0" applyAlignment="1">
      <alignment vertical="center"/>
    </xf>
    <xf numFmtId="0" fontId="0" fillId="0" borderId="0" xfId="0" applyFill="1"/>
    <xf numFmtId="0" fontId="0" fillId="0" borderId="0" xfId="0" applyFont="1" applyFill="1" applyBorder="1" applyAlignment="1">
      <alignment horizontal="left" vertical="center" wrapText="1"/>
    </xf>
    <xf numFmtId="0" fontId="0" fillId="0" borderId="0" xfId="0" applyFill="1" applyAlignment="1">
      <alignment vertical="center"/>
    </xf>
    <xf numFmtId="0" fontId="0" fillId="0" borderId="0" xfId="0" applyFill="1" applyAlignment="1">
      <alignment horizontal="center" vertical="center"/>
    </xf>
    <xf numFmtId="0" fontId="0" fillId="0" borderId="0" xfId="0" applyFill="1" applyAlignment="1">
      <alignment horizontal="center" vertical="center" wrapText="1"/>
    </xf>
    <xf numFmtId="43" fontId="0" fillId="0" borderId="0" xfId="1" applyFont="1" applyFill="1" applyAlignment="1">
      <alignment vertical="center"/>
    </xf>
    <xf numFmtId="10" fontId="0" fillId="0" borderId="0" xfId="0" applyNumberFormat="1" applyFill="1" applyAlignment="1">
      <alignment vertical="center"/>
    </xf>
    <xf numFmtId="14" fontId="0" fillId="0" borderId="0" xfId="0" applyNumberFormat="1" applyFill="1" applyAlignment="1">
      <alignment vertical="center"/>
    </xf>
    <xf numFmtId="0" fontId="0" fillId="0" borderId="0" xfId="0" applyFont="1" applyFill="1" applyAlignment="1">
      <alignment horizontal="center"/>
    </xf>
    <xf numFmtId="9" fontId="0" fillId="0" borderId="0" xfId="0" applyNumberFormat="1" applyFont="1" applyFill="1" applyAlignment="1">
      <alignment horizontal="center"/>
    </xf>
    <xf numFmtId="0" fontId="0" fillId="0" borderId="0" xfId="0" applyFont="1" applyFill="1" applyAlignment="1">
      <alignment horizontal="center" vertical="center"/>
    </xf>
    <xf numFmtId="0" fontId="0" fillId="0" borderId="0" xfId="0" applyFont="1" applyFill="1" applyAlignment="1">
      <alignment vertical="center" wrapText="1"/>
    </xf>
    <xf numFmtId="14" fontId="0" fillId="0" borderId="0" xfId="0" applyNumberFormat="1" applyFont="1" applyFill="1" applyBorder="1" applyAlignment="1">
      <alignment horizontal="center" vertical="center" wrapText="1"/>
    </xf>
    <xf numFmtId="0" fontId="0" fillId="0" borderId="0" xfId="0" applyFont="1" applyFill="1" applyAlignment="1">
      <alignment horizontal="left" vertical="center" wrapText="1"/>
    </xf>
    <xf numFmtId="49" fontId="0" fillId="0" borderId="0" xfId="0" applyNumberFormat="1" applyFont="1" applyFill="1" applyBorder="1" applyAlignment="1">
      <alignment horizontal="center" vertical="center"/>
    </xf>
    <xf numFmtId="14" fontId="0" fillId="0" borderId="0" xfId="0" applyNumberFormat="1" applyFont="1" applyFill="1" applyAlignment="1">
      <alignment horizontal="center" vertical="center"/>
    </xf>
    <xf numFmtId="9" fontId="0" fillId="0" borderId="0" xfId="0" applyNumberFormat="1" applyFill="1" applyAlignment="1">
      <alignment horizontal="center"/>
    </xf>
    <xf numFmtId="0" fontId="0" fillId="0" borderId="0" xfId="0" applyAlignment="1">
      <alignment horizontal="center" vertical="center"/>
    </xf>
    <xf numFmtId="0" fontId="3" fillId="0" borderId="0" xfId="0" applyFont="1" applyFill="1" applyBorder="1" applyAlignment="1">
      <alignment horizontal="left" vertical="center" wrapText="1"/>
    </xf>
    <xf numFmtId="0" fontId="4" fillId="0" borderId="0" xfId="0" applyFont="1" applyFill="1" applyBorder="1" applyAlignment="1">
      <alignment horizontal="center" vertical="center" wrapText="1"/>
    </xf>
    <xf numFmtId="14" fontId="4" fillId="0" borderId="0" xfId="0" applyNumberFormat="1" applyFont="1" applyFill="1" applyBorder="1" applyAlignment="1">
      <alignment horizontal="center" vertical="center" wrapText="1"/>
    </xf>
    <xf numFmtId="0" fontId="4" fillId="0" borderId="0" xfId="0" applyNumberFormat="1" applyFont="1" applyFill="1" applyBorder="1" applyAlignment="1">
      <alignment horizontal="right" vertical="center" wrapText="1"/>
    </xf>
    <xf numFmtId="2" fontId="0" fillId="0" borderId="0" xfId="0" applyNumberFormat="1" applyFont="1" applyFill="1" applyAlignment="1">
      <alignment horizontal="right" vertical="center"/>
    </xf>
    <xf numFmtId="0" fontId="0" fillId="0" borderId="0" xfId="0" applyFont="1" applyFill="1" applyAlignment="1">
      <alignment horizontal="right" vertical="center"/>
    </xf>
    <xf numFmtId="49" fontId="0" fillId="0" borderId="0" xfId="0" applyNumberFormat="1" applyFont="1" applyFill="1" applyAlignment="1">
      <alignment horizontal="center" vertical="center"/>
    </xf>
    <xf numFmtId="14" fontId="0" fillId="0" borderId="0" xfId="0" applyNumberFormat="1" applyFill="1"/>
    <xf numFmtId="0" fontId="0" fillId="0" borderId="0" xfId="0" applyFill="1" applyBorder="1" applyAlignment="1">
      <alignment horizontal="center" vertical="center"/>
    </xf>
    <xf numFmtId="0" fontId="0" fillId="0" borderId="0" xfId="0" applyFill="1" applyBorder="1"/>
    <xf numFmtId="14" fontId="0" fillId="0" borderId="0" xfId="0" applyNumberFormat="1" applyFont="1" applyFill="1" applyBorder="1" applyAlignment="1">
      <alignment horizontal="center" vertical="center"/>
    </xf>
    <xf numFmtId="0" fontId="0" fillId="0" borderId="0" xfId="0" applyFill="1" applyBorder="1" applyAlignment="1">
      <alignment vertical="center" wrapText="1"/>
    </xf>
    <xf numFmtId="9" fontId="0" fillId="0" borderId="0" xfId="0" applyNumberFormat="1" applyFill="1" applyAlignment="1">
      <alignment horizontal="center" vertical="center"/>
    </xf>
    <xf numFmtId="9" fontId="0" fillId="0" borderId="0" xfId="0" applyNumberFormat="1" applyFill="1" applyBorder="1" applyAlignment="1">
      <alignment horizontal="center" vertical="center"/>
    </xf>
    <xf numFmtId="2" fontId="0" fillId="0" borderId="0" xfId="0" applyNumberFormat="1" applyFont="1" applyFill="1" applyBorder="1" applyAlignment="1">
      <alignment horizontal="right" vertical="center" wrapText="1"/>
    </xf>
    <xf numFmtId="0" fontId="0" fillId="0" borderId="0" xfId="1" applyNumberFormat="1" applyFont="1" applyFill="1" applyAlignment="1">
      <alignment horizontal="right" vertical="center"/>
    </xf>
    <xf numFmtId="164" fontId="0" fillId="0" borderId="0" xfId="1" applyNumberFormat="1" applyFont="1" applyFill="1" applyAlignment="1">
      <alignment horizontal="right" vertical="center"/>
    </xf>
    <xf numFmtId="164" fontId="0" fillId="0" borderId="0" xfId="1" applyNumberFormat="1" applyFont="1" applyFill="1" applyBorder="1" applyAlignment="1">
      <alignment horizontal="right" vertical="center"/>
    </xf>
    <xf numFmtId="14" fontId="0" fillId="0" borderId="0" xfId="0" applyNumberFormat="1" applyFill="1" applyBorder="1" applyAlignment="1">
      <alignment horizontal="center" vertical="center"/>
    </xf>
    <xf numFmtId="14" fontId="0" fillId="0" borderId="0" xfId="0" applyNumberFormat="1" applyFill="1" applyAlignment="1">
      <alignment horizontal="center" vertical="center"/>
    </xf>
    <xf numFmtId="2" fontId="0" fillId="0" borderId="0" xfId="0" applyNumberFormat="1" applyFill="1" applyAlignment="1">
      <alignment horizontal="right" vertical="center"/>
    </xf>
    <xf numFmtId="2" fontId="0" fillId="0" borderId="0" xfId="1" applyNumberFormat="1" applyFont="1" applyFill="1" applyAlignment="1">
      <alignment vertical="center"/>
    </xf>
    <xf numFmtId="2" fontId="0" fillId="0" borderId="0" xfId="0" applyNumberFormat="1" applyFont="1" applyFill="1" applyBorder="1" applyAlignment="1">
      <alignment horizontal="right" vertical="center"/>
    </xf>
    <xf numFmtId="0" fontId="0" fillId="0" borderId="0" xfId="0" applyFont="1" applyFill="1" applyBorder="1" applyAlignment="1">
      <alignment vertical="center" wrapText="1"/>
    </xf>
    <xf numFmtId="9" fontId="0" fillId="0" borderId="0" xfId="0" applyNumberFormat="1" applyFill="1"/>
    <xf numFmtId="1" fontId="0" fillId="0" borderId="0" xfId="0" applyNumberFormat="1" applyFill="1" applyAlignment="1">
      <alignment horizontal="center" vertical="center"/>
    </xf>
    <xf numFmtId="1" fontId="4" fillId="0" borderId="0" xfId="1" applyNumberFormat="1" applyFont="1" applyFill="1" applyBorder="1" applyAlignment="1">
      <alignment horizontal="center" vertical="center" wrapText="1"/>
    </xf>
    <xf numFmtId="43" fontId="4" fillId="0" borderId="0" xfId="1" applyFont="1" applyFill="1" applyBorder="1" applyAlignment="1">
      <alignment horizontal="center" vertical="center" wrapText="1"/>
    </xf>
    <xf numFmtId="1" fontId="0" fillId="0" borderId="0" xfId="0" applyNumberFormat="1" applyFont="1" applyFill="1" applyAlignment="1">
      <alignment horizontal="center" vertical="center"/>
    </xf>
    <xf numFmtId="0" fontId="0" fillId="0" borderId="0" xfId="0" applyFont="1" applyFill="1" applyBorder="1" applyAlignment="1">
      <alignment horizontal="center" vertical="center" wrapText="1"/>
    </xf>
    <xf numFmtId="0" fontId="0" fillId="0" borderId="0" xfId="1" applyNumberFormat="1" applyFont="1" applyFill="1" applyAlignment="1">
      <alignment horizontal="center" vertical="center"/>
    </xf>
    <xf numFmtId="1" fontId="0" fillId="0" borderId="0" xfId="2" applyNumberFormat="1" applyFont="1" applyFill="1" applyAlignment="1">
      <alignment horizontal="center" vertical="center"/>
    </xf>
    <xf numFmtId="0" fontId="0" fillId="0" borderId="0" xfId="0" applyNumberFormat="1" applyFont="1" applyFill="1" applyAlignment="1">
      <alignment horizontal="center" vertical="center"/>
    </xf>
  </cellXfs>
  <cellStyles count="3">
    <cellStyle name="Millares" xfId="1" builtinId="3"/>
    <cellStyle name="Moneda" xfId="2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39"/>
  <sheetViews>
    <sheetView tabSelected="1" zoomScaleNormal="100" zoomScalePageLayoutView="90" workbookViewId="0">
      <selection sqref="A1:XFD1"/>
    </sheetView>
  </sheetViews>
  <sheetFormatPr baseColWidth="10" defaultColWidth="11.5703125" defaultRowHeight="12.75" x14ac:dyDescent="0.2"/>
  <cols>
    <col min="1" max="1" width="38" style="2" bestFit="1" customWidth="1"/>
    <col min="2" max="2" width="13.140625" style="1" customWidth="1"/>
    <col min="3" max="3" width="11.42578125" customWidth="1"/>
    <col min="4" max="4" width="13" customWidth="1"/>
    <col min="5" max="5" width="7.42578125" style="19" customWidth="1"/>
    <col min="6" max="6" width="20.5703125" style="20" bestFit="1" customWidth="1"/>
    <col min="7" max="7" width="19.28515625" style="3" customWidth="1"/>
    <col min="10" max="10" width="20.42578125" bestFit="1" customWidth="1"/>
    <col min="11" max="11" width="22.140625" bestFit="1" customWidth="1"/>
    <col min="12" max="12" width="12" customWidth="1"/>
    <col min="13" max="13" width="15.5703125" customWidth="1"/>
    <col min="15" max="15" width="15" bestFit="1" customWidth="1"/>
  </cols>
  <sheetData>
    <row r="1" spans="1:19" x14ac:dyDescent="0.2">
      <c r="A1" s="13" t="s">
        <v>3</v>
      </c>
      <c r="B1" s="11" t="s">
        <v>4</v>
      </c>
      <c r="C1" s="11" t="s">
        <v>5</v>
      </c>
      <c r="D1" s="11" t="s">
        <v>6</v>
      </c>
      <c r="E1" s="12" t="s">
        <v>7</v>
      </c>
      <c r="F1" s="13" t="s">
        <v>8</v>
      </c>
      <c r="G1" s="11" t="s">
        <v>9</v>
      </c>
      <c r="H1" s="1"/>
      <c r="I1" s="3"/>
      <c r="J1" s="7"/>
      <c r="K1" s="7"/>
      <c r="L1" s="7"/>
      <c r="M1" s="7"/>
      <c r="N1" s="7"/>
      <c r="O1" s="7"/>
      <c r="P1" s="7"/>
      <c r="Q1" s="7"/>
      <c r="R1" s="7"/>
      <c r="S1" s="3"/>
    </row>
    <row r="2" spans="1:19" ht="36.75" customHeight="1" x14ac:dyDescent="0.2">
      <c r="A2" s="14" t="s">
        <v>1</v>
      </c>
      <c r="B2" s="13" t="s">
        <v>2</v>
      </c>
      <c r="C2" s="27" t="s">
        <v>0</v>
      </c>
      <c r="D2" s="18">
        <v>45553</v>
      </c>
      <c r="E2" s="49">
        <v>99.5</v>
      </c>
      <c r="F2" s="13" t="s">
        <v>10</v>
      </c>
      <c r="G2" s="35">
        <v>41500000</v>
      </c>
      <c r="I2" s="3"/>
      <c r="J2" s="3"/>
      <c r="K2" s="5"/>
      <c r="L2" s="3"/>
      <c r="M2" s="3"/>
      <c r="N2" s="3"/>
      <c r="O2" s="8"/>
      <c r="P2" s="3"/>
      <c r="Q2" s="3"/>
      <c r="R2" s="3"/>
      <c r="S2" s="3"/>
    </row>
    <row r="3" spans="1:19" s="2" customFormat="1" ht="63.75" customHeight="1" x14ac:dyDescent="0.2">
      <c r="A3" s="14" t="s">
        <v>21</v>
      </c>
      <c r="B3" s="13" t="s">
        <v>2</v>
      </c>
      <c r="C3" s="15" t="s">
        <v>11</v>
      </c>
      <c r="D3" s="15">
        <v>45592</v>
      </c>
      <c r="E3" s="49">
        <v>99.1</v>
      </c>
      <c r="F3" s="13" t="s">
        <v>10</v>
      </c>
      <c r="G3" s="35">
        <v>30204293.359999999</v>
      </c>
      <c r="I3" s="5"/>
      <c r="J3" s="5"/>
      <c r="K3" s="5"/>
      <c r="L3" s="9"/>
      <c r="M3" s="9"/>
      <c r="N3" s="10"/>
      <c r="O3" s="8"/>
      <c r="P3" s="5"/>
      <c r="Q3" s="10"/>
      <c r="R3" s="6"/>
      <c r="S3" s="5"/>
    </row>
    <row r="4" spans="1:19" s="2" customFormat="1" ht="63.75" x14ac:dyDescent="0.2">
      <c r="A4" s="14" t="s">
        <v>22</v>
      </c>
      <c r="B4" s="13" t="s">
        <v>2</v>
      </c>
      <c r="C4" s="15">
        <v>45174</v>
      </c>
      <c r="D4" s="15">
        <v>45600</v>
      </c>
      <c r="E4" s="49">
        <v>97.8</v>
      </c>
      <c r="F4" s="13" t="s">
        <v>10</v>
      </c>
      <c r="G4" s="35">
        <v>24551706.59</v>
      </c>
      <c r="I4" s="5"/>
      <c r="J4" s="5"/>
      <c r="K4" s="5"/>
      <c r="L4" s="5"/>
      <c r="M4" s="5"/>
      <c r="N4" s="5"/>
      <c r="O4" s="8"/>
      <c r="P4" s="5"/>
      <c r="Q4" s="5"/>
      <c r="R4" s="5"/>
      <c r="S4" s="5"/>
    </row>
    <row r="5" spans="1:19" s="2" customFormat="1" ht="57" customHeight="1" x14ac:dyDescent="0.2">
      <c r="A5" s="14" t="s">
        <v>12</v>
      </c>
      <c r="B5" s="13" t="s">
        <v>2</v>
      </c>
      <c r="C5" s="15" t="s">
        <v>13</v>
      </c>
      <c r="D5" s="15">
        <v>45690</v>
      </c>
      <c r="E5" s="49">
        <v>87</v>
      </c>
      <c r="F5" s="13" t="s">
        <v>10</v>
      </c>
      <c r="G5" s="35">
        <v>22415483.93</v>
      </c>
      <c r="H5" s="5"/>
      <c r="I5" s="5"/>
      <c r="J5" s="5"/>
      <c r="K5" s="5"/>
      <c r="L5" s="5"/>
      <c r="M5" s="5"/>
      <c r="N5" s="5"/>
      <c r="O5" s="8"/>
      <c r="P5" s="5"/>
      <c r="Q5" s="5"/>
      <c r="R5" s="5"/>
      <c r="S5" s="5"/>
    </row>
    <row r="6" spans="1:19" s="2" customFormat="1" ht="75" customHeight="1" x14ac:dyDescent="0.2">
      <c r="A6" s="16" t="s">
        <v>17</v>
      </c>
      <c r="B6" s="13" t="s">
        <v>2</v>
      </c>
      <c r="C6" s="17" t="s">
        <v>18</v>
      </c>
      <c r="D6" s="17" t="s">
        <v>34</v>
      </c>
      <c r="E6" s="49">
        <v>76</v>
      </c>
      <c r="F6" s="13" t="s">
        <v>10</v>
      </c>
      <c r="G6" s="25">
        <v>9214931.1899999995</v>
      </c>
      <c r="I6" s="5"/>
      <c r="J6" s="5"/>
      <c r="K6" s="5"/>
      <c r="L6" s="5"/>
      <c r="M6" s="5"/>
      <c r="N6" s="5"/>
      <c r="O6" s="8"/>
      <c r="P6" s="5"/>
      <c r="Q6" s="5"/>
      <c r="R6" s="5"/>
      <c r="S6" s="5"/>
    </row>
    <row r="7" spans="1:19" s="2" customFormat="1" ht="75" customHeight="1" x14ac:dyDescent="0.2">
      <c r="A7" s="16" t="s">
        <v>28</v>
      </c>
      <c r="B7" s="13" t="s">
        <v>2</v>
      </c>
      <c r="C7" s="17" t="s">
        <v>20</v>
      </c>
      <c r="D7" s="17" t="s">
        <v>31</v>
      </c>
      <c r="E7" s="49">
        <v>95</v>
      </c>
      <c r="F7" s="13" t="s">
        <v>10</v>
      </c>
      <c r="G7" s="25">
        <v>29192366.010000002</v>
      </c>
      <c r="I7" s="5"/>
      <c r="J7" s="5"/>
      <c r="K7" s="5"/>
      <c r="L7" s="5"/>
      <c r="M7" s="5"/>
      <c r="N7" s="5"/>
      <c r="O7" s="8"/>
      <c r="P7" s="5"/>
      <c r="Q7" s="5"/>
      <c r="R7" s="5"/>
      <c r="S7" s="5"/>
    </row>
    <row r="8" spans="1:19" ht="78" customHeight="1" x14ac:dyDescent="0.2">
      <c r="A8" s="4" t="s">
        <v>26</v>
      </c>
      <c r="B8" s="13" t="s">
        <v>2</v>
      </c>
      <c r="C8" s="13" t="s">
        <v>27</v>
      </c>
      <c r="D8" s="18">
        <v>45537</v>
      </c>
      <c r="E8" s="49">
        <v>90.73</v>
      </c>
      <c r="F8" s="13" t="s">
        <v>10</v>
      </c>
      <c r="G8" s="25">
        <v>10389769.369999999</v>
      </c>
      <c r="I8" s="45"/>
      <c r="J8" s="3"/>
      <c r="K8" s="3"/>
      <c r="L8" s="3"/>
      <c r="M8" s="3"/>
      <c r="N8" s="3"/>
      <c r="O8" s="3"/>
      <c r="P8" s="3"/>
      <c r="Q8" s="3"/>
      <c r="R8" s="3"/>
      <c r="S8" s="3"/>
    </row>
    <row r="9" spans="1:19" ht="78" customHeight="1" x14ac:dyDescent="0.2">
      <c r="A9" s="4" t="s">
        <v>19</v>
      </c>
      <c r="B9" s="13" t="s">
        <v>2</v>
      </c>
      <c r="C9" s="13" t="s">
        <v>15</v>
      </c>
      <c r="D9" s="18">
        <v>45626</v>
      </c>
      <c r="E9" s="49">
        <v>100</v>
      </c>
      <c r="F9" s="13" t="s">
        <v>10</v>
      </c>
      <c r="G9" s="25">
        <v>29054126.449999999</v>
      </c>
      <c r="I9" s="3"/>
      <c r="J9" s="28"/>
      <c r="K9" s="3"/>
      <c r="L9" s="3"/>
      <c r="M9" s="3"/>
      <c r="N9" s="3"/>
      <c r="O9" s="3"/>
      <c r="P9" s="3"/>
      <c r="Q9" s="3"/>
      <c r="R9" s="3"/>
      <c r="S9" s="3"/>
    </row>
    <row r="10" spans="1:19" ht="55.5" customHeight="1" x14ac:dyDescent="0.2">
      <c r="A10" s="4" t="s">
        <v>24</v>
      </c>
      <c r="B10" s="13" t="s">
        <v>50</v>
      </c>
      <c r="C10" s="18">
        <v>45111</v>
      </c>
      <c r="D10" s="18">
        <v>46660</v>
      </c>
      <c r="E10" s="49">
        <v>95.5</v>
      </c>
      <c r="F10" s="13" t="s">
        <v>10</v>
      </c>
      <c r="G10" s="25">
        <v>88194.85</v>
      </c>
      <c r="I10" s="3"/>
      <c r="J10" s="3"/>
      <c r="K10" s="3"/>
      <c r="L10" s="3"/>
      <c r="M10" s="3"/>
      <c r="N10" s="3"/>
      <c r="O10" s="3"/>
      <c r="P10" s="3"/>
      <c r="Q10" s="3"/>
      <c r="R10" s="3"/>
      <c r="S10" s="3"/>
    </row>
    <row r="11" spans="1:19" ht="51" x14ac:dyDescent="0.2">
      <c r="A11" s="14" t="s">
        <v>25</v>
      </c>
      <c r="B11" s="13" t="s">
        <v>2</v>
      </c>
      <c r="C11" s="18">
        <v>41754</v>
      </c>
      <c r="D11" s="18">
        <v>45412</v>
      </c>
      <c r="E11" s="49">
        <v>99.5</v>
      </c>
      <c r="F11" s="13" t="s">
        <v>10</v>
      </c>
      <c r="G11" s="36">
        <v>10159829.09</v>
      </c>
      <c r="I11" s="3"/>
      <c r="J11" s="3"/>
      <c r="K11" s="3"/>
      <c r="L11" s="3"/>
      <c r="M11" s="3"/>
      <c r="N11" s="3"/>
      <c r="O11" s="3"/>
      <c r="P11" s="3"/>
      <c r="Q11" s="3"/>
      <c r="R11" s="3"/>
      <c r="S11" s="3"/>
    </row>
    <row r="12" spans="1:19" ht="63.75" x14ac:dyDescent="0.2">
      <c r="A12" s="14" t="s">
        <v>23</v>
      </c>
      <c r="B12" s="13" t="s">
        <v>2</v>
      </c>
      <c r="C12" s="13" t="s">
        <v>13</v>
      </c>
      <c r="D12" s="18">
        <v>45700</v>
      </c>
      <c r="E12" s="49">
        <v>90</v>
      </c>
      <c r="F12" s="13" t="s">
        <v>10</v>
      </c>
      <c r="G12" s="25">
        <v>84600538.599999994</v>
      </c>
      <c r="I12" s="3"/>
      <c r="J12" s="3"/>
      <c r="K12" s="3"/>
      <c r="L12" s="3"/>
      <c r="M12" s="3"/>
      <c r="N12" s="3"/>
      <c r="O12" s="3"/>
      <c r="P12" s="3"/>
      <c r="Q12" s="3"/>
      <c r="R12" s="3"/>
      <c r="S12" s="3"/>
    </row>
    <row r="13" spans="1:19" ht="114" customHeight="1" x14ac:dyDescent="0.2">
      <c r="A13" s="14" t="s">
        <v>16</v>
      </c>
      <c r="B13" s="13" t="s">
        <v>2</v>
      </c>
      <c r="C13" s="18" t="s">
        <v>14</v>
      </c>
      <c r="D13" s="17" t="s">
        <v>33</v>
      </c>
      <c r="E13" s="49">
        <v>18.75</v>
      </c>
      <c r="F13" s="13" t="s">
        <v>10</v>
      </c>
      <c r="G13" s="25">
        <v>3100000</v>
      </c>
      <c r="I13" s="3"/>
      <c r="J13" s="3"/>
    </row>
    <row r="14" spans="1:19" ht="57.75" customHeight="1" x14ac:dyDescent="0.2">
      <c r="A14" s="14" t="s">
        <v>29</v>
      </c>
      <c r="B14" s="13" t="s">
        <v>50</v>
      </c>
      <c r="C14" s="18">
        <v>45209</v>
      </c>
      <c r="D14" s="18">
        <v>45642</v>
      </c>
      <c r="E14" s="49">
        <v>55</v>
      </c>
      <c r="F14" s="13" t="s">
        <v>10</v>
      </c>
      <c r="G14" s="25">
        <v>939800</v>
      </c>
      <c r="H14" s="25"/>
      <c r="I14" s="3"/>
      <c r="J14" s="3"/>
    </row>
    <row r="15" spans="1:19" ht="63.75" x14ac:dyDescent="0.2">
      <c r="A15" s="14" t="s">
        <v>30</v>
      </c>
      <c r="B15" s="13" t="s">
        <v>2</v>
      </c>
      <c r="C15" s="18">
        <v>45295</v>
      </c>
      <c r="D15" s="18">
        <v>45354</v>
      </c>
      <c r="E15" s="52">
        <v>99.5</v>
      </c>
      <c r="F15" s="13" t="s">
        <v>10</v>
      </c>
      <c r="G15" s="25">
        <v>75861.64</v>
      </c>
      <c r="H15" s="26"/>
      <c r="I15" s="3"/>
      <c r="J15" s="3"/>
    </row>
    <row r="16" spans="1:19" s="3" customFormat="1" ht="38.25" x14ac:dyDescent="0.2">
      <c r="A16" s="21" t="s">
        <v>47</v>
      </c>
      <c r="B16" s="13" t="s">
        <v>50</v>
      </c>
      <c r="C16" s="23">
        <v>45425</v>
      </c>
      <c r="D16" s="23">
        <v>45635</v>
      </c>
      <c r="E16" s="50">
        <v>100</v>
      </c>
      <c r="F16" s="22" t="s">
        <v>10</v>
      </c>
      <c r="G16" s="25">
        <v>193988</v>
      </c>
      <c r="H16" s="24"/>
    </row>
    <row r="17" spans="1:8" s="3" customFormat="1" ht="36" customHeight="1" x14ac:dyDescent="0.2">
      <c r="A17" s="21" t="s">
        <v>32</v>
      </c>
      <c r="B17" s="13" t="s">
        <v>50</v>
      </c>
      <c r="C17" s="23">
        <v>45316</v>
      </c>
      <c r="D17" s="23">
        <v>46136</v>
      </c>
      <c r="E17" s="52">
        <v>99.5</v>
      </c>
      <c r="F17" s="22" t="s">
        <v>10</v>
      </c>
      <c r="G17" s="25">
        <v>148048</v>
      </c>
      <c r="H17" s="24"/>
    </row>
    <row r="18" spans="1:8" s="3" customFormat="1" ht="89.25" x14ac:dyDescent="0.2">
      <c r="A18" s="21" t="s">
        <v>44</v>
      </c>
      <c r="B18" s="6" t="s">
        <v>2</v>
      </c>
      <c r="C18" s="10">
        <v>45565</v>
      </c>
      <c r="D18" s="40">
        <v>46930</v>
      </c>
      <c r="E18" s="51">
        <v>20</v>
      </c>
      <c r="F18" s="6" t="s">
        <v>10</v>
      </c>
      <c r="G18" s="42">
        <v>24590884.199999999</v>
      </c>
    </row>
    <row r="19" spans="1:8" s="3" customFormat="1" ht="63.75" x14ac:dyDescent="0.2">
      <c r="A19" s="16" t="s">
        <v>35</v>
      </c>
      <c r="B19" s="13" t="s">
        <v>50</v>
      </c>
      <c r="C19" s="40">
        <v>45358</v>
      </c>
      <c r="D19" s="40">
        <v>45508</v>
      </c>
      <c r="E19" s="53">
        <v>100</v>
      </c>
      <c r="F19" s="6" t="s">
        <v>10</v>
      </c>
      <c r="G19" s="41">
        <v>38765</v>
      </c>
    </row>
    <row r="20" spans="1:8" s="3" customFormat="1" ht="25.5" x14ac:dyDescent="0.2">
      <c r="A20" s="14" t="s">
        <v>36</v>
      </c>
      <c r="B20" s="13" t="s">
        <v>50</v>
      </c>
      <c r="C20" s="40">
        <v>45585</v>
      </c>
      <c r="D20" s="40">
        <v>46433</v>
      </c>
      <c r="E20" s="49">
        <v>97.8</v>
      </c>
      <c r="F20" s="6" t="s">
        <v>10</v>
      </c>
      <c r="G20" s="37">
        <v>108000</v>
      </c>
    </row>
    <row r="21" spans="1:8" s="3" customFormat="1" ht="38.25" x14ac:dyDescent="0.2">
      <c r="A21" s="44" t="s">
        <v>37</v>
      </c>
      <c r="B21" s="13" t="s">
        <v>50</v>
      </c>
      <c r="C21" s="39">
        <v>45020</v>
      </c>
      <c r="D21" s="39">
        <v>45686</v>
      </c>
      <c r="E21" s="49">
        <v>100</v>
      </c>
      <c r="F21" s="29" t="s">
        <v>10</v>
      </c>
      <c r="G21" s="38">
        <v>189975</v>
      </c>
      <c r="H21" s="30"/>
    </row>
    <row r="22" spans="1:8" s="3" customFormat="1" ht="51" x14ac:dyDescent="0.2">
      <c r="A22" s="44" t="s">
        <v>38</v>
      </c>
      <c r="B22" s="13" t="s">
        <v>50</v>
      </c>
      <c r="C22" s="39">
        <v>45130</v>
      </c>
      <c r="D22" s="39">
        <v>46377</v>
      </c>
      <c r="E22" s="49">
        <v>98.8</v>
      </c>
      <c r="F22" s="6" t="s">
        <v>10</v>
      </c>
      <c r="G22" s="38">
        <v>77345</v>
      </c>
      <c r="H22" s="30"/>
    </row>
    <row r="23" spans="1:8" s="3" customFormat="1" ht="38.25" x14ac:dyDescent="0.2">
      <c r="A23" s="44" t="s">
        <v>39</v>
      </c>
      <c r="B23" s="13" t="s">
        <v>50</v>
      </c>
      <c r="C23" s="39">
        <v>45042</v>
      </c>
      <c r="D23" s="39">
        <v>46317</v>
      </c>
      <c r="E23" s="49">
        <v>97.7</v>
      </c>
      <c r="F23" s="6" t="s">
        <v>10</v>
      </c>
      <c r="G23" s="38">
        <v>69410.14</v>
      </c>
      <c r="H23" s="30"/>
    </row>
    <row r="24" spans="1:8" s="3" customFormat="1" ht="38.25" x14ac:dyDescent="0.2">
      <c r="A24" s="32" t="s">
        <v>49</v>
      </c>
      <c r="B24" s="13" t="s">
        <v>50</v>
      </c>
      <c r="C24" s="39">
        <v>45393</v>
      </c>
      <c r="D24" s="39">
        <v>45594</v>
      </c>
      <c r="E24" s="46">
        <v>85</v>
      </c>
      <c r="F24" s="6" t="s">
        <v>10</v>
      </c>
      <c r="G24" s="38">
        <v>47770</v>
      </c>
      <c r="H24" s="30"/>
    </row>
    <row r="25" spans="1:8" s="3" customFormat="1" ht="25.5" x14ac:dyDescent="0.2">
      <c r="A25" s="4" t="s">
        <v>40</v>
      </c>
      <c r="B25" s="13" t="s">
        <v>50</v>
      </c>
      <c r="C25" s="31">
        <v>45520</v>
      </c>
      <c r="D25" s="31">
        <v>46736</v>
      </c>
      <c r="E25" s="46">
        <v>95.9</v>
      </c>
      <c r="F25" s="6" t="s">
        <v>10</v>
      </c>
      <c r="G25" s="38">
        <v>31310</v>
      </c>
      <c r="H25" s="30"/>
    </row>
    <row r="26" spans="1:8" s="3" customFormat="1" ht="38.25" x14ac:dyDescent="0.2">
      <c r="A26" s="4" t="s">
        <v>41</v>
      </c>
      <c r="B26" s="13" t="s">
        <v>50</v>
      </c>
      <c r="C26" s="31">
        <v>45603</v>
      </c>
      <c r="D26" s="31">
        <v>46513</v>
      </c>
      <c r="E26" s="46">
        <v>91</v>
      </c>
      <c r="F26" s="6" t="s">
        <v>10</v>
      </c>
      <c r="G26" s="38">
        <v>176004.11</v>
      </c>
      <c r="H26" s="30"/>
    </row>
    <row r="27" spans="1:8" s="3" customFormat="1" ht="20.25" customHeight="1" x14ac:dyDescent="0.2">
      <c r="A27" s="4" t="s">
        <v>42</v>
      </c>
      <c r="B27" s="13" t="s">
        <v>50</v>
      </c>
      <c r="C27" s="23">
        <v>45602</v>
      </c>
      <c r="D27" s="23">
        <v>46937</v>
      </c>
      <c r="E27" s="46">
        <v>42.5</v>
      </c>
      <c r="F27" s="6" t="s">
        <v>10</v>
      </c>
      <c r="G27" s="38">
        <v>110000</v>
      </c>
      <c r="H27" s="30"/>
    </row>
    <row r="28" spans="1:8" s="3" customFormat="1" ht="51" x14ac:dyDescent="0.2">
      <c r="A28" s="4" t="s">
        <v>48</v>
      </c>
      <c r="B28" s="13" t="s">
        <v>50</v>
      </c>
      <c r="C28" s="23">
        <v>45397</v>
      </c>
      <c r="D28" s="23">
        <f>+C28+1245</f>
        <v>46642</v>
      </c>
      <c r="E28" s="46">
        <v>97.9</v>
      </c>
      <c r="F28" s="6" t="s">
        <v>10</v>
      </c>
      <c r="G28" s="38">
        <v>69653.710000000006</v>
      </c>
      <c r="H28" s="30"/>
    </row>
    <row r="29" spans="1:8" s="3" customFormat="1" ht="52.5" customHeight="1" x14ac:dyDescent="0.2">
      <c r="A29" s="44" t="s">
        <v>43</v>
      </c>
      <c r="B29" s="13" t="s">
        <v>50</v>
      </c>
      <c r="C29" s="39">
        <v>44553</v>
      </c>
      <c r="D29" s="39">
        <f>+C29+1200</f>
        <v>45753</v>
      </c>
      <c r="E29" s="46">
        <v>100</v>
      </c>
      <c r="F29" s="6" t="s">
        <v>10</v>
      </c>
      <c r="G29" s="38">
        <v>70645.69</v>
      </c>
      <c r="H29" s="30"/>
    </row>
    <row r="30" spans="1:8" s="3" customFormat="1" ht="29.25" customHeight="1" x14ac:dyDescent="0.2">
      <c r="A30" s="4" t="s">
        <v>45</v>
      </c>
      <c r="B30" s="13" t="s">
        <v>50</v>
      </c>
      <c r="C30" s="31">
        <v>45673</v>
      </c>
      <c r="D30" s="31">
        <f>+C30+1335</f>
        <v>47008</v>
      </c>
      <c r="E30" s="46">
        <v>7.2</v>
      </c>
      <c r="F30" s="6" t="s">
        <v>10</v>
      </c>
      <c r="G30" s="38">
        <v>232738</v>
      </c>
      <c r="H30" s="30"/>
    </row>
    <row r="31" spans="1:8" s="3" customFormat="1" ht="30" customHeight="1" x14ac:dyDescent="0.2">
      <c r="A31" s="4" t="s">
        <v>46</v>
      </c>
      <c r="B31" s="13" t="s">
        <v>50</v>
      </c>
      <c r="C31" s="23">
        <v>45638</v>
      </c>
      <c r="D31" s="23">
        <f>+C31+1335</f>
        <v>46973</v>
      </c>
      <c r="E31" s="47">
        <v>5.6</v>
      </c>
      <c r="F31" s="22" t="s">
        <v>10</v>
      </c>
      <c r="G31" s="38">
        <v>132000</v>
      </c>
      <c r="H31" s="30"/>
    </row>
    <row r="32" spans="1:8" s="3" customFormat="1" x14ac:dyDescent="0.2">
      <c r="A32" s="32"/>
      <c r="B32" s="22"/>
      <c r="C32" s="23"/>
      <c r="D32" s="23"/>
      <c r="E32" s="48"/>
      <c r="F32" s="22"/>
      <c r="G32" s="43"/>
      <c r="H32" s="30"/>
    </row>
    <row r="33" spans="1:8" s="3" customFormat="1" x14ac:dyDescent="0.2">
      <c r="A33" s="32"/>
      <c r="B33" s="29"/>
      <c r="C33" s="29"/>
      <c r="D33" s="29"/>
      <c r="E33" s="34"/>
      <c r="F33" s="29"/>
      <c r="G33" s="29"/>
      <c r="H33" s="30"/>
    </row>
    <row r="34" spans="1:8" s="3" customFormat="1" x14ac:dyDescent="0.2">
      <c r="A34" s="32"/>
      <c r="B34" s="29"/>
      <c r="C34" s="29"/>
      <c r="D34" s="29"/>
      <c r="E34" s="34"/>
      <c r="F34" s="29"/>
      <c r="G34" s="29"/>
      <c r="H34" s="30"/>
    </row>
    <row r="35" spans="1:8" s="3" customFormat="1" x14ac:dyDescent="0.2">
      <c r="A35" s="5"/>
      <c r="B35" s="6"/>
      <c r="C35" s="6"/>
      <c r="D35" s="6"/>
      <c r="E35" s="33"/>
      <c r="F35" s="6"/>
      <c r="G35" s="6"/>
    </row>
    <row r="36" spans="1:8" s="3" customFormat="1" x14ac:dyDescent="0.2">
      <c r="A36" s="5"/>
      <c r="B36" s="6"/>
      <c r="C36" s="6"/>
      <c r="D36" s="6"/>
      <c r="E36" s="33"/>
      <c r="F36" s="6"/>
      <c r="G36" s="6"/>
    </row>
    <row r="37" spans="1:8" s="3" customFormat="1" x14ac:dyDescent="0.2">
      <c r="A37" s="5"/>
      <c r="B37" s="6"/>
      <c r="C37" s="6"/>
      <c r="D37" s="6"/>
      <c r="E37" s="33"/>
      <c r="F37" s="6"/>
      <c r="G37" s="6"/>
    </row>
    <row r="38" spans="1:8" x14ac:dyDescent="0.2">
      <c r="B38" s="20"/>
      <c r="C38" s="20"/>
      <c r="D38" s="20"/>
      <c r="E38" s="33"/>
      <c r="G38" s="6"/>
    </row>
    <row r="39" spans="1:8" x14ac:dyDescent="0.2">
      <c r="B39" s="20"/>
      <c r="C39" s="20"/>
      <c r="D39" s="20"/>
      <c r="E39" s="33"/>
      <c r="G39" s="6"/>
    </row>
  </sheetData>
  <phoneticPr fontId="1" type="noConversion"/>
  <printOptions horizontalCentered="1"/>
  <pageMargins left="0.25" right="0.25" top="0.75" bottom="0.75" header="0.3" footer="0.3"/>
  <pageSetup scale="80" orientation="portrait" useFirstPageNumber="1" r:id="rId1"/>
  <headerFooter>
    <oddHeader>&amp;C&amp;"Times New Roman,Regular"&amp;12&amp;A</oddHeader>
    <oddFooter>&amp;C&amp;"Times New Roman,Regular"&amp;12Page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3</TotalTime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proyectos-institucionales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Ramos, Vielkis</dc:creator>
  <cp:lastModifiedBy>Gómez, Julio</cp:lastModifiedBy>
  <cp:revision>3</cp:revision>
  <cp:lastPrinted>2023-10-05T15:38:49Z</cp:lastPrinted>
  <dcterms:created xsi:type="dcterms:W3CDTF">2022-10-03T18:16:54Z</dcterms:created>
  <dcterms:modified xsi:type="dcterms:W3CDTF">2026-01-31T13:51:25Z</dcterms:modified>
  <dc:language>en-US</dc:language>
</cp:coreProperties>
</file>