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Acciones Comunes y preferida" sheetId="1" r:id="rId1"/>
  </sheets>
  <definedNames>
    <definedName name="_xlnm._FilterDatabase" localSheetId="0" hidden="1">'Acciones Comunes y preferida'!$B$1:$B$179</definedName>
    <definedName name="_xlnm.Print_Area" localSheetId="0">'Acciones Comunes y preferida'!$A$1:$E$110</definedName>
  </definedNames>
  <calcPr fullCalcOnLoad="1"/>
</workbook>
</file>

<file path=xl/sharedStrings.xml><?xml version="1.0" encoding="utf-8"?>
<sst xmlns="http://schemas.openxmlformats.org/spreadsheetml/2006/main" count="299" uniqueCount="211">
  <si>
    <t>No.</t>
  </si>
  <si>
    <t>Compañía Delvalle Henríquez, S.A.</t>
  </si>
  <si>
    <t>No.149 de 23/6/77</t>
  </si>
  <si>
    <t>Corporación La Prensa, S.A.</t>
  </si>
  <si>
    <t>No.196 de 26/10/83</t>
  </si>
  <si>
    <t>Tipo de Acciones</t>
  </si>
  <si>
    <t>Comunes</t>
  </si>
  <si>
    <t>Preferidas</t>
  </si>
  <si>
    <t>Towerbank International, Inc</t>
  </si>
  <si>
    <t>BG Financial Group, Inc.</t>
  </si>
  <si>
    <t>Cítricos, S.A.</t>
  </si>
  <si>
    <t>Indesa Holding Corp.</t>
  </si>
  <si>
    <t>Latinex Holding Inc.</t>
  </si>
  <si>
    <t>Credicorp Bank, S.A.</t>
  </si>
  <si>
    <t>Banco Panameño de la Vivienda, S.A.</t>
  </si>
  <si>
    <t>Unión Nacional de Empresas, S.A.</t>
  </si>
  <si>
    <t>MHC Holdings, Ltd.</t>
  </si>
  <si>
    <t>Grupo Assa, S.A.</t>
  </si>
  <si>
    <t>Preferidas no acumulativas</t>
  </si>
  <si>
    <t>G.B. Group Corporation</t>
  </si>
  <si>
    <t>Empresa General de Inversiones, S.A.</t>
  </si>
  <si>
    <t>Preferentes acumulativas</t>
  </si>
  <si>
    <t>Banesco, S.A.</t>
  </si>
  <si>
    <t>Rey Holdings Corporation</t>
  </si>
  <si>
    <t>Panama Power Holdings, Inc.</t>
  </si>
  <si>
    <t>Golden Forest, S.A.</t>
  </si>
  <si>
    <t>Certificacion del 08/01/1978</t>
  </si>
  <si>
    <t>No.159-79 de 23/04/1979</t>
  </si>
  <si>
    <t>No.189 de 26/8/83</t>
  </si>
  <si>
    <t>Superintendencia del Mercado de Valores</t>
  </si>
  <si>
    <t>(1) Registro voluntario, autorizado mediante certificación del Ministerio de Comercio e Industrias.</t>
  </si>
  <si>
    <t xml:space="preserve"> Emisores con Acciones Registradas</t>
  </si>
  <si>
    <t>Valor de las Acciones Emitidas</t>
  </si>
  <si>
    <t>República de Panamá</t>
  </si>
  <si>
    <t>(2) Trámite de Terminación de Registro a solicitud de la Parte</t>
  </si>
  <si>
    <t>Acciones Preferentes Acumulativas Senior</t>
  </si>
  <si>
    <t>Comunes Tipo B</t>
  </si>
  <si>
    <t xml:space="preserve">Grupo Prival, S.A. </t>
  </si>
  <si>
    <t>Acciones Preferidas No Acumulativas</t>
  </si>
  <si>
    <t xml:space="preserve">Panama Real Estate Development Fund, Inc. </t>
  </si>
  <si>
    <t xml:space="preserve">Cuotas de Participación </t>
  </si>
  <si>
    <t>Dirección de Emisores</t>
  </si>
  <si>
    <t>Panamá Latam Fix Income Fund Inc.</t>
  </si>
  <si>
    <t>SMV-688-16 de 12/10/16</t>
  </si>
  <si>
    <t>Dirección de Emisores, Superintendencia del Mercado de Valores</t>
  </si>
  <si>
    <t>(3) Suspensión de Registro</t>
  </si>
  <si>
    <t>Metro Holding Enterprises, Inc.</t>
  </si>
  <si>
    <t xml:space="preserve">Acciones Comunes </t>
  </si>
  <si>
    <t xml:space="preserve">Global Bank Corporation, Inc. </t>
  </si>
  <si>
    <t>Los Andes Fund, S.A.</t>
  </si>
  <si>
    <t>Cuotas de Participación</t>
  </si>
  <si>
    <t>Ultra Star Inc</t>
  </si>
  <si>
    <t>SMV-416-18 de 14 de septiembre de 2018</t>
  </si>
  <si>
    <r>
      <t>Grupo Melo, S.A.</t>
    </r>
    <r>
      <rPr>
        <b/>
        <vertAlign val="superscript"/>
        <sz val="12"/>
        <color indexed="56"/>
        <rFont val="Times New Roman"/>
        <family val="1"/>
      </rPr>
      <t xml:space="preserve">(1) </t>
    </r>
  </si>
  <si>
    <t>No. SMV-487-18 de 24 de octubre de 2018</t>
  </si>
  <si>
    <t xml:space="preserve">Retail Space Holdings Corp. </t>
  </si>
  <si>
    <t xml:space="preserve">Perutil, S.A. </t>
  </si>
  <si>
    <t xml:space="preserve">Grupo Mundial Tenedora, S.A. </t>
  </si>
  <si>
    <t xml:space="preserve">Comunes </t>
  </si>
  <si>
    <t>Preferidas no Acumulativas</t>
  </si>
  <si>
    <t xml:space="preserve">Premium Properties International, S.A. </t>
  </si>
  <si>
    <t>Regulus Inmobiliaria, S.A.</t>
  </si>
  <si>
    <t>Acciones Preferentes Rotativas</t>
  </si>
  <si>
    <t>Metro Strategic Income Fund, Inc.</t>
  </si>
  <si>
    <t>(4) Registro por Jurisdicción Reconocida</t>
  </si>
  <si>
    <t>Acciones Clase A</t>
  </si>
  <si>
    <r>
      <t xml:space="preserve">Copa Holdings, S.A. </t>
    </r>
    <r>
      <rPr>
        <b/>
        <vertAlign val="superscript"/>
        <sz val="12"/>
        <color indexed="56"/>
        <rFont val="Times New Roman"/>
        <family val="1"/>
      </rPr>
      <t>(4)(*)</t>
    </r>
  </si>
  <si>
    <t>CNV No.293-05 de 14 de diciembre de 2005 que fue modificada por las Resoluciones CNV No.294-05 de 15 de diciembre de 2005, CNV No.161-06 de 3 de julio de 2006 y CNV No.123-08 de 14 de mayo de 2008</t>
  </si>
  <si>
    <t>(*) Se registran sin valor nominal 30,034,375 Acciones Clase A</t>
  </si>
  <si>
    <t>Canal Bank, S.A. (antes Banco Universal, S.A.)</t>
  </si>
  <si>
    <t>La Hipotecaria (Holding) Inc.</t>
  </si>
  <si>
    <t xml:space="preserve">SMV-78-19 del 13 de marzo de 2019 </t>
  </si>
  <si>
    <t>SMV-525-18 de 12/11/2018</t>
  </si>
  <si>
    <t>SMV-265-19 de 12 de julio de 2019</t>
  </si>
  <si>
    <t>CNV-225-10 de 11//06/10</t>
  </si>
  <si>
    <t>CNV-230-06 de 29/9/06</t>
  </si>
  <si>
    <t>CNV-340-11 de 04/10/11</t>
  </si>
  <si>
    <t>CNV-153-06 de 28/06/06</t>
  </si>
  <si>
    <t>CNV-89-97 de 17/9/97</t>
  </si>
  <si>
    <t>SMV-13-15 de 12 de enero de 2015</t>
  </si>
  <si>
    <t>CNV-45-08 de 14/02/08</t>
  </si>
  <si>
    <t xml:space="preserve">CNV-324-07 de 20/12/07   </t>
  </si>
  <si>
    <t>Resolución No.</t>
  </si>
  <si>
    <t>CNV-081 de 20/02/2002</t>
  </si>
  <si>
    <t>CNV-913 de 21/06/95</t>
  </si>
  <si>
    <t>SMV-298-19 de 8/8/2019</t>
  </si>
  <si>
    <t>CNV-811 de 12/05/1994</t>
  </si>
  <si>
    <t>CNV-105-09 de 20/04/09</t>
  </si>
  <si>
    <t>CNV-35-06 de 02/02/2006</t>
  </si>
  <si>
    <t>CNV-39-11 de 10/02/11</t>
  </si>
  <si>
    <t>CNV-42-11 de 22/02/11</t>
  </si>
  <si>
    <t>SMV-360-18 de 14/8/18</t>
  </si>
  <si>
    <t>SMV-301-17 de 12/6/17</t>
  </si>
  <si>
    <t>SMV-180-19 de 8/5/19</t>
  </si>
  <si>
    <t>CNV-190-05 de 11/08/2005</t>
  </si>
  <si>
    <t>CNV-243-07 de 24/09/07</t>
  </si>
  <si>
    <t xml:space="preserve">SMV-340-16 de 02 de junio de 2016 </t>
  </si>
  <si>
    <t>SMV-247-19 del 28 de junio de 2019</t>
  </si>
  <si>
    <t>CNV-129-99 de 26/10/1999</t>
  </si>
  <si>
    <t>CNV-082-01- de 04/04/2001</t>
  </si>
  <si>
    <t>SMV-70-2013 de 21/02/2013</t>
  </si>
  <si>
    <t>CNV-150-98 de 30/10/1998</t>
  </si>
  <si>
    <t>SMV-397-14 de 27/8/2014</t>
  </si>
  <si>
    <t xml:space="preserve">Tropical Resorts International, Inc. </t>
  </si>
  <si>
    <t>Mercantil Servicios Financieros Internacionales, S.A</t>
  </si>
  <si>
    <t xml:space="preserve">Invertis Global Income Fund, S.A. </t>
  </si>
  <si>
    <t>SMV-523-19 de 3 de diciembre de 2019</t>
  </si>
  <si>
    <t>SMV-550-19 DE 13/12/19</t>
  </si>
  <si>
    <t>SMV-559-19 de 18/12/19</t>
  </si>
  <si>
    <t xml:space="preserve">Istmo Compañía de Reaseguros, Inc. </t>
  </si>
  <si>
    <t>Phoenix Real Estate Fund, Inc.</t>
  </si>
  <si>
    <t>SMV-112-20 de 16 de marzo de 2020</t>
  </si>
  <si>
    <t>Acciones Comunes Clase B</t>
  </si>
  <si>
    <t>SMV-111-20 de 16 de marzo de 2020</t>
  </si>
  <si>
    <t>Sustainable Urban Revitalization Fund, Inc.</t>
  </si>
  <si>
    <t>Acciones Comunes</t>
  </si>
  <si>
    <t>SMV-178-20 de 7/05/20</t>
  </si>
  <si>
    <t>(5) Registro de Modificación de Términos y Condiciones</t>
  </si>
  <si>
    <t>Acciones Preferidas</t>
  </si>
  <si>
    <t>No. SMV-334-20 de 21 de julio de 2020</t>
  </si>
  <si>
    <t>Verdemar Investment Corporation, S.A.</t>
  </si>
  <si>
    <t>RI Fondo Inversión, S.A.</t>
  </si>
  <si>
    <t>SMV-454-20 de 14/10/2020</t>
  </si>
  <si>
    <t xml:space="preserve">Inversiones Chiricanas de Hotelería S.A. </t>
  </si>
  <si>
    <t xml:space="preserve">Res. SMV No.446-20 de 12/10/20 </t>
  </si>
  <si>
    <t>Industria Ecuatoriana Productora de Alimentos, C.A</t>
  </si>
  <si>
    <t>SMV-563-20 de 28 de diciembre de 2020</t>
  </si>
  <si>
    <t>SMV-557-20 de 23 de diciembre de 2020</t>
  </si>
  <si>
    <t xml:space="preserve">Tower Corporation </t>
  </si>
  <si>
    <t xml:space="preserve">Fideicomiso de Fomento Turístico </t>
  </si>
  <si>
    <t>No. 001-21 del 4 de enero de 2021</t>
  </si>
  <si>
    <t>Acciones Comunes Clase A, B, C, D y E</t>
  </si>
  <si>
    <t>SMV-362-15 del 16 de junio de 2015</t>
  </si>
  <si>
    <t xml:space="preserve">(6) Registro de Modificación Prospecto Informativo </t>
  </si>
  <si>
    <t xml:space="preserve">Seeway Real Estate Trust </t>
  </si>
  <si>
    <t>SMV-288-21 de 7/6/21</t>
  </si>
  <si>
    <t xml:space="preserve">Latin American Kraft, S.A. </t>
  </si>
  <si>
    <t xml:space="preserve">Acciones Preferidas Acumulativas </t>
  </si>
  <si>
    <t xml:space="preserve">SMV-390-21 de 17 de agosto de 2021    </t>
  </si>
  <si>
    <t>Financia Credit, S.A.</t>
  </si>
  <si>
    <t>SMV-487-21 de 29/10/21</t>
  </si>
  <si>
    <t>Panamá Growth Properties Trust</t>
  </si>
  <si>
    <t>SMV-488-21 de 29/10/21</t>
  </si>
  <si>
    <t>Real Estate Partnets Trust</t>
  </si>
  <si>
    <t>SMV-518-21 de 1 de diciembre de 2021</t>
  </si>
  <si>
    <t xml:space="preserve">(7) Mercado Secundario </t>
  </si>
  <si>
    <r>
      <t xml:space="preserve">Bac Holding International Corp. </t>
    </r>
    <r>
      <rPr>
        <b/>
        <vertAlign val="superscript"/>
        <sz val="12"/>
        <color indexed="56"/>
        <rFont val="Times New Roman"/>
        <family val="1"/>
      </rPr>
      <t xml:space="preserve">(7) </t>
    </r>
  </si>
  <si>
    <t>SMV-531-21 de 13/12/21</t>
  </si>
  <si>
    <t xml:space="preserve">Banco General, S.A.  </t>
  </si>
  <si>
    <t xml:space="preserve">Latam Real Estate Growth Fund, Inc. </t>
  </si>
  <si>
    <t>AV Fund, Inc.</t>
  </si>
  <si>
    <t>SMV-32-22 de 27/1/22</t>
  </si>
  <si>
    <t>Encina Fund, Inc</t>
  </si>
  <si>
    <t>SMV-33-22 de 28/01/22</t>
  </si>
  <si>
    <t>Semah Real Estate Investment Fund, S.A.</t>
  </si>
  <si>
    <r>
      <t>SMV-61-22 del 17/02/2022</t>
    </r>
    <r>
      <rPr>
        <sz val="12"/>
        <color indexed="8"/>
        <rFont val="Times New Roman"/>
        <family val="1"/>
      </rPr>
      <t> </t>
    </r>
  </si>
  <si>
    <t>Fondo Sostenible Renta Global (antes Suvalor Colombia, S.A.)</t>
  </si>
  <si>
    <t>SMV-44-22 de 8/02/2022</t>
  </si>
  <si>
    <t>Razón Social</t>
  </si>
  <si>
    <t>Fideicomiso Inmobiliario casas Grandes</t>
  </si>
  <si>
    <t>No SMV-158-22 de 4 de mayo de 2022</t>
  </si>
  <si>
    <t xml:space="preserve">Habitats Reit Corp. </t>
  </si>
  <si>
    <t>SMV-234-22 de 20 de junio de 2022</t>
  </si>
  <si>
    <t xml:space="preserve">Supermercados Xtra, S.A. </t>
  </si>
  <si>
    <t>SMV-237-22 de 23 de junio de 2022</t>
  </si>
  <si>
    <t>Aliado Leasing, S.A. (absorvida antes Servicios Financieros de Panamá, S.A.)</t>
  </si>
  <si>
    <t xml:space="preserve">Banco Aliado, S.A. antes Banco Panamá, S.A. </t>
  </si>
  <si>
    <t xml:space="preserve">Grupo Apc, S.A. </t>
  </si>
  <si>
    <t xml:space="preserve">Grupo Aliado, S.A. </t>
  </si>
  <si>
    <t xml:space="preserve">Grupo Financiero BG, S.A. </t>
  </si>
  <si>
    <t>Ostrica Investment Corp. antes Oyster investment Corp.</t>
  </si>
  <si>
    <t>Vantage Properties Trust *</t>
  </si>
  <si>
    <t xml:space="preserve">No.760 de 10/12/93 </t>
  </si>
  <si>
    <t xml:space="preserve">Grupo Bandelta Holding Corp. </t>
  </si>
  <si>
    <t xml:space="preserve">SMV-239-19 de 20 de junio de 2019 </t>
  </si>
  <si>
    <t xml:space="preserve">CNV-326-07 de 20/12/07 </t>
  </si>
  <si>
    <t xml:space="preserve">CNV-176-08 de 20/6/08 </t>
  </si>
  <si>
    <t xml:space="preserve">CNV-247-08 de 05/08/08 </t>
  </si>
  <si>
    <t xml:space="preserve">CNV-043-07 de 13/02/07 Global Bank Corporation, Inc. </t>
  </si>
  <si>
    <t xml:space="preserve">CNV-248-2004 de 23/12/04 Global Bank Corporation, Inc. </t>
  </si>
  <si>
    <t xml:space="preserve">CNV-029-02 de 25/01/02 Global Bank Corporation, Inc. </t>
  </si>
  <si>
    <t xml:space="preserve">SMV-665-14 de 22 de diciembre de 2014 </t>
  </si>
  <si>
    <t xml:space="preserve">CNV-447-11 de 27/12/11 </t>
  </si>
  <si>
    <t xml:space="preserve">SMV-285-15 de 22/5/15 </t>
  </si>
  <si>
    <t xml:space="preserve">CNV-111- 08 de 30/04/08 </t>
  </si>
  <si>
    <t xml:space="preserve">CNV-319-11 de 26/09/11 </t>
  </si>
  <si>
    <t xml:space="preserve">CNV-177-08 de 20/6/08 </t>
  </si>
  <si>
    <t xml:space="preserve">CNV-44-10 de 12/02/10 </t>
  </si>
  <si>
    <t xml:space="preserve">SMV-578-14 de 25/11/ 2014 </t>
  </si>
  <si>
    <t xml:space="preserve">CNV-255-08 de 14/08/08 </t>
  </si>
  <si>
    <t xml:space="preserve">CNV-47-11 de 25/02/11 </t>
  </si>
  <si>
    <t>CNV No. 225-2010 de 11 de junio de 2010 modificada por CNV No. 314-2010 de 20 de agosto de 2010</t>
  </si>
  <si>
    <t>Acciones Preferentes</t>
  </si>
  <si>
    <t>SMV No. 205-19 de 27 de mayo de 2019</t>
  </si>
  <si>
    <t xml:space="preserve">Hotel Saxony Bocas, S.A. </t>
  </si>
  <si>
    <t>SMV-253-22 de 7/07/2022</t>
  </si>
  <si>
    <t xml:space="preserve">Emerald Cay Bocas, S.A. </t>
  </si>
  <si>
    <t>SMV-244-22 del 28/06/2022</t>
  </si>
  <si>
    <r>
      <t xml:space="preserve">Alutech Sociedad Anonima  de Capital Variable </t>
    </r>
    <r>
      <rPr>
        <b/>
        <vertAlign val="superscript"/>
        <sz val="12"/>
        <color indexed="56"/>
        <rFont val="Times New Roman"/>
        <family val="1"/>
      </rPr>
      <t>(4) (7)</t>
    </r>
  </si>
  <si>
    <t>Certificados de Inversión</t>
  </si>
  <si>
    <t>No.SMV-284-22 del 9 de agosto de 2022</t>
  </si>
  <si>
    <t xml:space="preserve">Multibank, Inc. </t>
  </si>
  <si>
    <r>
      <t xml:space="preserve">DB Hotel &amp; Residences, S.A. </t>
    </r>
    <r>
      <rPr>
        <b/>
        <vertAlign val="superscript"/>
        <sz val="12"/>
        <color indexed="56"/>
        <rFont val="Times New Roman"/>
        <family val="1"/>
      </rPr>
      <t>(2)</t>
    </r>
  </si>
  <si>
    <t xml:space="preserve">Corporación Finanzas del País, S.A. </t>
  </si>
  <si>
    <r>
      <t>Los Castillos Real Estate, Inc.</t>
    </r>
    <r>
      <rPr>
        <b/>
        <vertAlign val="superscript"/>
        <sz val="12"/>
        <color indexed="56"/>
        <rFont val="Times New Roman"/>
        <family val="1"/>
      </rPr>
      <t xml:space="preserve"> (5)</t>
    </r>
  </si>
  <si>
    <t>NF Real Estate Fund, Inc</t>
  </si>
  <si>
    <t>SMV-388-22 del 24 de noviembre de 2022</t>
  </si>
  <si>
    <t xml:space="preserve">                       Al 31 de enero de 2023</t>
  </si>
  <si>
    <t>Fondo de Inversión Inmobiliaria Valle Lindo, S.A.</t>
  </si>
  <si>
    <t>Acciones Participativas</t>
  </si>
  <si>
    <t>No.SMV-427-22 de 22 de diciembre de 2022</t>
  </si>
</sst>
</file>

<file path=xl/styles.xml><?xml version="1.0" encoding="utf-8"?>
<styleSheet xmlns="http://schemas.openxmlformats.org/spreadsheetml/2006/main">
  <numFmts count="50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.0"/>
    <numFmt numFmtId="197" formatCode="#,##0.000"/>
    <numFmt numFmtId="198" formatCode="0.0"/>
    <numFmt numFmtId="199" formatCode="0.000"/>
    <numFmt numFmtId="200" formatCode="0.0000"/>
    <numFmt numFmtId="201" formatCode="[$-180A]dddd\,\ d\ &quot;de&quot;\ mmmm\ &quot;de&quot;\ yyyy"/>
    <numFmt numFmtId="202" formatCode="[$-180A]h:mm:ss\ AM/PM"/>
    <numFmt numFmtId="203" formatCode="_-[$B/.-180A]* #,##0.00_-;\-[$B/.-180A]* #,##0.00_-;_-[$B/.-180A]* &quot;-&quot;??_-;_-@_-"/>
    <numFmt numFmtId="204" formatCode="_-* #,##0.0_-;\-* #,##0.0_-;_-* &quot;-&quot;??_-;_-@_-"/>
    <numFmt numFmtId="205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vertAlign val="superscript"/>
      <sz val="12"/>
      <color indexed="56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  <font>
      <b/>
      <sz val="12"/>
      <color theme="0"/>
      <name val="Times New Roman"/>
      <family val="1"/>
    </font>
    <font>
      <sz val="12"/>
      <color theme="4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32" borderId="0" xfId="0" applyFont="1" applyFill="1" applyAlignment="1">
      <alignment/>
    </xf>
    <xf numFmtId="0" fontId="47" fillId="0" borderId="0" xfId="0" applyFont="1" applyAlignment="1">
      <alignment/>
    </xf>
    <xf numFmtId="0" fontId="48" fillId="32" borderId="0" xfId="0" applyFont="1" applyFill="1" applyAlignment="1">
      <alignment/>
    </xf>
    <xf numFmtId="0" fontId="48" fillId="0" borderId="0" xfId="0" applyFont="1" applyAlignment="1">
      <alignment/>
    </xf>
    <xf numFmtId="0" fontId="48" fillId="32" borderId="0" xfId="0" applyFont="1" applyFill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8" fillId="33" borderId="10" xfId="0" applyFont="1" applyFill="1" applyBorder="1" applyAlignment="1">
      <alignment horizontal="left" vertical="justify" wrapText="1"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justify" wrapText="1"/>
    </xf>
    <xf numFmtId="0" fontId="49" fillId="33" borderId="10" xfId="0" applyFont="1" applyFill="1" applyBorder="1" applyAlignment="1">
      <alignment horizontal="left" vertical="center"/>
    </xf>
    <xf numFmtId="4" fontId="50" fillId="34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top"/>
    </xf>
    <xf numFmtId="4" fontId="48" fillId="0" borderId="10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 horizontal="center"/>
    </xf>
    <xf numFmtId="4" fontId="48" fillId="32" borderId="0" xfId="0" applyNumberFormat="1" applyFont="1" applyFill="1" applyAlignment="1">
      <alignment horizontal="center"/>
    </xf>
    <xf numFmtId="4" fontId="0" fillId="32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48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49" fillId="32" borderId="0" xfId="0" applyFont="1" applyFill="1" applyAlignment="1">
      <alignment horizontal="left" vertical="center"/>
    </xf>
    <xf numFmtId="0" fontId="48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9" fillId="33" borderId="10" xfId="0" applyFont="1" applyFill="1" applyBorder="1" applyAlignment="1" quotePrefix="1">
      <alignment horizontal="center" vertical="center"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 wrapText="1"/>
    </xf>
    <xf numFmtId="0" fontId="51" fillId="0" borderId="10" xfId="56" applyFont="1" applyBorder="1" applyAlignment="1">
      <alignment wrapText="1"/>
      <protection/>
    </xf>
    <xf numFmtId="0" fontId="49" fillId="0" borderId="10" xfId="0" applyFont="1" applyFill="1" applyBorder="1" applyAlignment="1" quotePrefix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left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/>
    </xf>
    <xf numFmtId="0" fontId="49" fillId="33" borderId="11" xfId="0" applyFont="1" applyFill="1" applyBorder="1" applyAlignment="1" quotePrefix="1">
      <alignment horizontal="center"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49" fillId="0" borderId="12" xfId="0" applyFont="1" applyFill="1" applyBorder="1" applyAlignment="1" quotePrefix="1">
      <alignment horizontal="center" vertical="center"/>
    </xf>
    <xf numFmtId="0" fontId="49" fillId="0" borderId="11" xfId="0" applyFont="1" applyFill="1" applyBorder="1" applyAlignment="1" quotePrefix="1">
      <alignment horizontal="center" vertical="center"/>
    </xf>
    <xf numFmtId="0" fontId="49" fillId="33" borderId="12" xfId="0" applyFont="1" applyFill="1" applyBorder="1" applyAlignment="1" quotePrefix="1">
      <alignment horizontal="center" vertical="center"/>
    </xf>
    <xf numFmtId="0" fontId="49" fillId="33" borderId="11" xfId="0" applyFont="1" applyFill="1" applyBorder="1" applyAlignment="1" quotePrefix="1">
      <alignment horizontal="center" vertical="center"/>
    </xf>
    <xf numFmtId="0" fontId="50" fillId="34" borderId="10" xfId="0" applyFont="1" applyFill="1" applyBorder="1" applyAlignment="1">
      <alignment horizontal="center"/>
    </xf>
    <xf numFmtId="0" fontId="49" fillId="0" borderId="14" xfId="0" applyFont="1" applyFill="1" applyBorder="1" applyAlignment="1" quotePrefix="1">
      <alignment horizontal="center" vertical="center"/>
    </xf>
    <xf numFmtId="0" fontId="49" fillId="33" borderId="14" xfId="0" applyFont="1" applyFill="1" applyBorder="1" applyAlignment="1" quotePrefix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9"/>
  <sheetViews>
    <sheetView tabSelected="1" zoomScale="80" zoomScaleNormal="80" zoomScalePageLayoutView="0" workbookViewId="0" topLeftCell="B74">
      <selection activeCell="A1" sqref="A1:E110"/>
    </sheetView>
  </sheetViews>
  <sheetFormatPr defaultColWidth="11.421875" defaultRowHeight="15"/>
  <cols>
    <col min="1" max="1" width="9.140625" style="26" hidden="1" customWidth="1"/>
    <col min="2" max="2" width="52.7109375" style="32" bestFit="1" customWidth="1"/>
    <col min="3" max="3" width="26.28125" style="1" customWidth="1"/>
    <col min="4" max="4" width="38.57421875" style="9" customWidth="1"/>
    <col min="5" max="5" width="30.8515625" style="23" customWidth="1"/>
  </cols>
  <sheetData>
    <row r="1" spans="1:5" ht="16.5" customHeight="1">
      <c r="A1" s="47" t="s">
        <v>33</v>
      </c>
      <c r="B1" s="47"/>
      <c r="C1" s="47"/>
      <c r="D1" s="47"/>
      <c r="E1" s="47"/>
    </row>
    <row r="2" spans="1:5" ht="16.5" customHeight="1">
      <c r="A2" s="48" t="s">
        <v>29</v>
      </c>
      <c r="B2" s="48"/>
      <c r="C2" s="48"/>
      <c r="D2" s="48"/>
      <c r="E2" s="48"/>
    </row>
    <row r="3" spans="1:5" ht="16.5" customHeight="1">
      <c r="A3" s="48" t="s">
        <v>41</v>
      </c>
      <c r="B3" s="48"/>
      <c r="C3" s="48"/>
      <c r="D3" s="48"/>
      <c r="E3" s="48"/>
    </row>
    <row r="4" spans="1:5" ht="16.5" customHeight="1">
      <c r="A4" s="48" t="s">
        <v>31</v>
      </c>
      <c r="B4" s="48"/>
      <c r="C4" s="48"/>
      <c r="D4" s="48"/>
      <c r="E4" s="48"/>
    </row>
    <row r="5" spans="1:5" ht="16.5" customHeight="1">
      <c r="A5" s="49" t="s">
        <v>207</v>
      </c>
      <c r="B5" s="49"/>
      <c r="C5" s="49"/>
      <c r="D5" s="49"/>
      <c r="E5" s="49"/>
    </row>
    <row r="6" spans="1:5" ht="30.75" customHeight="1">
      <c r="A6" s="18" t="s">
        <v>0</v>
      </c>
      <c r="B6" s="18" t="s">
        <v>158</v>
      </c>
      <c r="C6" s="18" t="s">
        <v>5</v>
      </c>
      <c r="D6" s="19" t="s">
        <v>82</v>
      </c>
      <c r="E6" s="20" t="s">
        <v>32</v>
      </c>
    </row>
    <row r="7" spans="1:5" ht="34.5" customHeight="1">
      <c r="A7" s="37">
        <v>1</v>
      </c>
      <c r="B7" s="39" t="s">
        <v>165</v>
      </c>
      <c r="C7" s="17" t="s">
        <v>18</v>
      </c>
      <c r="D7" s="14" t="s">
        <v>74</v>
      </c>
      <c r="E7" s="22">
        <v>20000000</v>
      </c>
    </row>
    <row r="8" spans="1:5" ht="34.5" customHeight="1">
      <c r="A8" s="37">
        <v>2</v>
      </c>
      <c r="B8" s="39" t="s">
        <v>198</v>
      </c>
      <c r="C8" s="17" t="s">
        <v>199</v>
      </c>
      <c r="D8" s="14" t="s">
        <v>200</v>
      </c>
      <c r="E8" s="22">
        <v>5000000</v>
      </c>
    </row>
    <row r="9" spans="1:5" ht="15.75">
      <c r="A9" s="33">
        <v>3</v>
      </c>
      <c r="B9" s="34" t="s">
        <v>150</v>
      </c>
      <c r="C9" s="12" t="s">
        <v>115</v>
      </c>
      <c r="D9" s="12" t="s">
        <v>151</v>
      </c>
      <c r="E9" s="21">
        <v>500000</v>
      </c>
    </row>
    <row r="10" spans="1:5" ht="30.75" customHeight="1">
      <c r="A10" s="37">
        <v>4</v>
      </c>
      <c r="B10" s="15" t="s">
        <v>146</v>
      </c>
      <c r="C10" s="12" t="s">
        <v>47</v>
      </c>
      <c r="D10" s="12" t="s">
        <v>147</v>
      </c>
      <c r="E10" s="21">
        <v>2865394737</v>
      </c>
    </row>
    <row r="11" spans="1:5" ht="47.25">
      <c r="A11" s="52">
        <v>5</v>
      </c>
      <c r="B11" s="45" t="s">
        <v>166</v>
      </c>
      <c r="C11" s="36" t="s">
        <v>192</v>
      </c>
      <c r="D11" s="12" t="s">
        <v>191</v>
      </c>
      <c r="E11" s="21">
        <v>20000000</v>
      </c>
    </row>
    <row r="12" spans="1:5" ht="15.75" customHeight="1">
      <c r="A12" s="53"/>
      <c r="B12" s="45" t="s">
        <v>166</v>
      </c>
      <c r="C12" s="36" t="s">
        <v>62</v>
      </c>
      <c r="D12" s="12" t="s">
        <v>193</v>
      </c>
      <c r="E12" s="21">
        <v>50000000</v>
      </c>
    </row>
    <row r="13" spans="1:5" ht="15.75">
      <c r="A13" s="37">
        <v>6</v>
      </c>
      <c r="B13" s="34" t="s">
        <v>148</v>
      </c>
      <c r="C13" s="12" t="s">
        <v>7</v>
      </c>
      <c r="D13" s="10" t="s">
        <v>75</v>
      </c>
      <c r="E13" s="21">
        <v>50000000</v>
      </c>
    </row>
    <row r="14" spans="1:5" ht="15.75">
      <c r="A14" s="33">
        <v>7</v>
      </c>
      <c r="B14" s="15" t="s">
        <v>14</v>
      </c>
      <c r="C14" s="12" t="s">
        <v>7</v>
      </c>
      <c r="D14" s="10" t="s">
        <v>77</v>
      </c>
      <c r="E14" s="21">
        <v>15000000</v>
      </c>
    </row>
    <row r="15" spans="1:5" ht="15.75">
      <c r="A15" s="37">
        <v>8</v>
      </c>
      <c r="B15" s="15" t="s">
        <v>22</v>
      </c>
      <c r="C15" s="12" t="s">
        <v>21</v>
      </c>
      <c r="D15" s="10" t="s">
        <v>76</v>
      </c>
      <c r="E15" s="21">
        <v>40000000</v>
      </c>
    </row>
    <row r="16" spans="1:5" s="2" customFormat="1" ht="15.75" customHeight="1">
      <c r="A16" s="33">
        <v>9</v>
      </c>
      <c r="B16" s="15" t="s">
        <v>9</v>
      </c>
      <c r="C16" s="12" t="s">
        <v>6</v>
      </c>
      <c r="D16" s="10" t="s">
        <v>80</v>
      </c>
      <c r="E16" s="21">
        <v>1058500000</v>
      </c>
    </row>
    <row r="17" spans="1:5" ht="15.75" customHeight="1">
      <c r="A17" s="50">
        <v>10</v>
      </c>
      <c r="B17" s="45" t="s">
        <v>69</v>
      </c>
      <c r="C17" s="12" t="s">
        <v>6</v>
      </c>
      <c r="D17" s="10" t="s">
        <v>78</v>
      </c>
      <c r="E17" s="21">
        <v>3671341</v>
      </c>
    </row>
    <row r="18" spans="1:5" ht="15.75" customHeight="1">
      <c r="A18" s="55"/>
      <c r="B18" s="45" t="s">
        <v>69</v>
      </c>
      <c r="C18" s="12" t="s">
        <v>18</v>
      </c>
      <c r="D18" s="10" t="s">
        <v>182</v>
      </c>
      <c r="E18" s="21">
        <v>10000000</v>
      </c>
    </row>
    <row r="19" spans="1:5" ht="15.75" customHeight="1">
      <c r="A19" s="51"/>
      <c r="B19" s="45" t="s">
        <v>69</v>
      </c>
      <c r="C19" s="12" t="s">
        <v>18</v>
      </c>
      <c r="D19" s="10" t="s">
        <v>107</v>
      </c>
      <c r="E19" s="21">
        <v>15000000</v>
      </c>
    </row>
    <row r="20" spans="1:5" s="2" customFormat="1" ht="15.75" customHeight="1">
      <c r="A20" s="33">
        <v>11</v>
      </c>
      <c r="B20" s="34" t="s">
        <v>10</v>
      </c>
      <c r="C20" s="12" t="s">
        <v>6</v>
      </c>
      <c r="D20" s="10" t="s">
        <v>172</v>
      </c>
      <c r="E20" s="21">
        <v>800000</v>
      </c>
    </row>
    <row r="21" spans="1:5" s="2" customFormat="1" ht="15.75" customHeight="1">
      <c r="A21" s="37">
        <v>12</v>
      </c>
      <c r="B21" s="34" t="s">
        <v>1</v>
      </c>
      <c r="C21" s="12" t="s">
        <v>6</v>
      </c>
      <c r="D21" s="10" t="s">
        <v>2</v>
      </c>
      <c r="E21" s="21">
        <v>200</v>
      </c>
    </row>
    <row r="22" spans="1:5" s="2" customFormat="1" ht="15.75" customHeight="1">
      <c r="A22" s="33">
        <v>13</v>
      </c>
      <c r="B22" s="34" t="s">
        <v>66</v>
      </c>
      <c r="C22" s="12" t="s">
        <v>65</v>
      </c>
      <c r="D22" s="10" t="s">
        <v>67</v>
      </c>
      <c r="E22" s="21"/>
    </row>
    <row r="23" spans="1:5" ht="15.75" customHeight="1">
      <c r="A23" s="37">
        <v>14</v>
      </c>
      <c r="B23" s="15" t="s">
        <v>203</v>
      </c>
      <c r="C23" s="12" t="s">
        <v>38</v>
      </c>
      <c r="D23" s="10" t="s">
        <v>79</v>
      </c>
      <c r="E23" s="21">
        <v>10000000</v>
      </c>
    </row>
    <row r="24" spans="1:5" ht="15.75" customHeight="1">
      <c r="A24" s="33">
        <v>15</v>
      </c>
      <c r="B24" s="15" t="s">
        <v>3</v>
      </c>
      <c r="C24" s="12" t="s">
        <v>6</v>
      </c>
      <c r="D24" s="10" t="s">
        <v>28</v>
      </c>
      <c r="E24" s="21">
        <v>1500</v>
      </c>
    </row>
    <row r="25" spans="1:5" ht="15.75">
      <c r="A25" s="37">
        <v>16</v>
      </c>
      <c r="B25" s="15" t="s">
        <v>13</v>
      </c>
      <c r="C25" s="12" t="s">
        <v>18</v>
      </c>
      <c r="D25" s="10" t="s">
        <v>81</v>
      </c>
      <c r="E25" s="21">
        <v>30000000</v>
      </c>
    </row>
    <row r="26" spans="1:5" ht="18.75">
      <c r="A26" s="33">
        <v>17</v>
      </c>
      <c r="B26" s="15" t="s">
        <v>202</v>
      </c>
      <c r="C26" s="12" t="s">
        <v>6</v>
      </c>
      <c r="D26" s="10" t="s">
        <v>140</v>
      </c>
      <c r="E26" s="21">
        <v>232020000</v>
      </c>
    </row>
    <row r="27" spans="1:5" ht="15.75">
      <c r="A27" s="33">
        <v>18</v>
      </c>
      <c r="B27" s="34" t="s">
        <v>196</v>
      </c>
      <c r="C27" s="11" t="s">
        <v>115</v>
      </c>
      <c r="D27" s="10" t="s">
        <v>197</v>
      </c>
      <c r="E27" s="21">
        <v>88500000</v>
      </c>
    </row>
    <row r="28" spans="1:5" ht="15.75" customHeight="1">
      <c r="A28" s="37">
        <v>19</v>
      </c>
      <c r="B28" s="15" t="s">
        <v>20</v>
      </c>
      <c r="C28" s="11" t="s">
        <v>6</v>
      </c>
      <c r="D28" s="11" t="s">
        <v>4</v>
      </c>
      <c r="E28" s="21">
        <v>3087</v>
      </c>
    </row>
    <row r="29" spans="1:5" ht="33" customHeight="1">
      <c r="A29" s="33">
        <v>20</v>
      </c>
      <c r="B29" s="15" t="s">
        <v>152</v>
      </c>
      <c r="C29" s="11" t="s">
        <v>115</v>
      </c>
      <c r="D29" s="10" t="s">
        <v>153</v>
      </c>
      <c r="E29" s="21">
        <v>1000000000</v>
      </c>
    </row>
    <row r="30" spans="1:5" ht="15.75" customHeight="1">
      <c r="A30" s="37">
        <v>21</v>
      </c>
      <c r="B30" s="15" t="s">
        <v>129</v>
      </c>
      <c r="C30" s="11" t="s">
        <v>115</v>
      </c>
      <c r="D30" s="11" t="s">
        <v>130</v>
      </c>
      <c r="E30" s="21">
        <v>1000000</v>
      </c>
    </row>
    <row r="31" spans="1:5" ht="15.75" customHeight="1">
      <c r="A31" s="33">
        <v>22</v>
      </c>
      <c r="B31" s="15" t="s">
        <v>159</v>
      </c>
      <c r="C31" s="11" t="s">
        <v>50</v>
      </c>
      <c r="D31" s="11" t="s">
        <v>160</v>
      </c>
      <c r="E31" s="21">
        <v>10000000</v>
      </c>
    </row>
    <row r="32" spans="1:5" s="2" customFormat="1" ht="15.75" customHeight="1">
      <c r="A32" s="37">
        <v>23</v>
      </c>
      <c r="B32" s="15" t="s">
        <v>139</v>
      </c>
      <c r="C32" s="11" t="s">
        <v>118</v>
      </c>
      <c r="D32" s="11" t="s">
        <v>119</v>
      </c>
      <c r="E32" s="21">
        <v>10000000</v>
      </c>
    </row>
    <row r="33" spans="1:5" s="2" customFormat="1" ht="33" customHeight="1">
      <c r="A33" s="37"/>
      <c r="B33" s="34" t="s">
        <v>208</v>
      </c>
      <c r="C33" s="11" t="s">
        <v>209</v>
      </c>
      <c r="D33" s="10" t="s">
        <v>210</v>
      </c>
      <c r="E33" s="21">
        <f>1000000*0.01</f>
        <v>10000</v>
      </c>
    </row>
    <row r="34" spans="1:5" s="2" customFormat="1" ht="31.5">
      <c r="A34" s="33">
        <v>24</v>
      </c>
      <c r="B34" s="13" t="s">
        <v>156</v>
      </c>
      <c r="C34" s="11" t="s">
        <v>47</v>
      </c>
      <c r="D34" s="10" t="s">
        <v>157</v>
      </c>
      <c r="E34" s="21">
        <v>400000000</v>
      </c>
    </row>
    <row r="35" spans="1:5" s="2" customFormat="1" ht="15.75" customHeight="1">
      <c r="A35" s="50">
        <v>25</v>
      </c>
      <c r="B35" s="45" t="s">
        <v>19</v>
      </c>
      <c r="C35" s="12" t="s">
        <v>6</v>
      </c>
      <c r="D35" s="10" t="s">
        <v>83</v>
      </c>
      <c r="E35" s="21">
        <v>271613</v>
      </c>
    </row>
    <row r="36" spans="1:5" s="2" customFormat="1" ht="15.75" customHeight="1">
      <c r="A36" s="51"/>
      <c r="B36" s="45" t="s">
        <v>19</v>
      </c>
      <c r="C36" s="12" t="s">
        <v>118</v>
      </c>
      <c r="D36" s="10" t="s">
        <v>54</v>
      </c>
      <c r="E36" s="21">
        <v>200000000</v>
      </c>
    </row>
    <row r="37" spans="1:5" s="2" customFormat="1" ht="15.75" customHeight="1">
      <c r="A37" s="52">
        <v>26</v>
      </c>
      <c r="B37" s="46" t="s">
        <v>48</v>
      </c>
      <c r="C37" s="12" t="s">
        <v>7</v>
      </c>
      <c r="D37" s="10" t="s">
        <v>177</v>
      </c>
      <c r="E37" s="21">
        <v>60000000</v>
      </c>
    </row>
    <row r="38" spans="1:5" s="2" customFormat="1" ht="15.75" customHeight="1">
      <c r="A38" s="56"/>
      <c r="B38" s="46" t="s">
        <v>48</v>
      </c>
      <c r="C38" s="12" t="s">
        <v>18</v>
      </c>
      <c r="D38" s="10" t="s">
        <v>178</v>
      </c>
      <c r="E38" s="21">
        <v>30000000</v>
      </c>
    </row>
    <row r="39" spans="1:5" s="2" customFormat="1" ht="15.75" customHeight="1">
      <c r="A39" s="56"/>
      <c r="B39" s="46" t="s">
        <v>48</v>
      </c>
      <c r="C39" s="12" t="s">
        <v>7</v>
      </c>
      <c r="D39" s="10" t="s">
        <v>179</v>
      </c>
      <c r="E39" s="21">
        <v>30000000</v>
      </c>
    </row>
    <row r="40" spans="1:5" s="2" customFormat="1" ht="15.75" customHeight="1">
      <c r="A40" s="53"/>
      <c r="B40" s="46" t="s">
        <v>48</v>
      </c>
      <c r="C40" s="12" t="s">
        <v>7</v>
      </c>
      <c r="D40" s="10" t="s">
        <v>180</v>
      </c>
      <c r="E40" s="21">
        <v>20000000</v>
      </c>
    </row>
    <row r="41" spans="1:5" s="2" customFormat="1" ht="15.75" customHeight="1">
      <c r="A41" s="37">
        <v>27</v>
      </c>
      <c r="B41" s="15" t="s">
        <v>25</v>
      </c>
      <c r="C41" s="12" t="s">
        <v>6</v>
      </c>
      <c r="D41" s="10" t="s">
        <v>84</v>
      </c>
      <c r="E41" s="21">
        <f>(2450*1000)</f>
        <v>2450000</v>
      </c>
    </row>
    <row r="42" spans="1:5" s="2" customFormat="1" ht="15.75" customHeight="1">
      <c r="A42" s="33">
        <v>28</v>
      </c>
      <c r="B42" s="34" t="s">
        <v>168</v>
      </c>
      <c r="C42" s="12" t="s">
        <v>62</v>
      </c>
      <c r="D42" s="10" t="s">
        <v>85</v>
      </c>
      <c r="E42" s="21">
        <v>50000000</v>
      </c>
    </row>
    <row r="43" spans="1:5" s="2" customFormat="1" ht="15.75">
      <c r="A43" s="37">
        <v>29</v>
      </c>
      <c r="B43" s="34" t="s">
        <v>167</v>
      </c>
      <c r="C43" s="12" t="s">
        <v>47</v>
      </c>
      <c r="D43" s="10"/>
      <c r="E43" s="21"/>
    </row>
    <row r="44" spans="1:5" s="2" customFormat="1" ht="15.75" customHeight="1">
      <c r="A44" s="33">
        <v>30</v>
      </c>
      <c r="B44" s="34" t="s">
        <v>17</v>
      </c>
      <c r="C44" s="12" t="s">
        <v>6</v>
      </c>
      <c r="D44" s="10" t="s">
        <v>86</v>
      </c>
      <c r="E44" s="21">
        <v>4601342</v>
      </c>
    </row>
    <row r="45" spans="1:5" s="2" customFormat="1" ht="15.75" customHeight="1">
      <c r="A45" s="50">
        <v>31</v>
      </c>
      <c r="B45" s="45" t="s">
        <v>173</v>
      </c>
      <c r="C45" s="12" t="s">
        <v>7</v>
      </c>
      <c r="D45" s="10" t="s">
        <v>87</v>
      </c>
      <c r="E45" s="21">
        <v>6000000</v>
      </c>
    </row>
    <row r="46" spans="1:5" s="2" customFormat="1" ht="15.75" customHeight="1">
      <c r="A46" s="55"/>
      <c r="B46" s="45" t="s">
        <v>173</v>
      </c>
      <c r="C46" s="12" t="s">
        <v>6</v>
      </c>
      <c r="D46" s="10" t="s">
        <v>184</v>
      </c>
      <c r="E46" s="21">
        <v>15000000</v>
      </c>
    </row>
    <row r="47" spans="1:5" s="2" customFormat="1" ht="15.75">
      <c r="A47" s="51"/>
      <c r="B47" s="45" t="s">
        <v>173</v>
      </c>
      <c r="C47" s="12" t="s">
        <v>18</v>
      </c>
      <c r="D47" s="10" t="s">
        <v>183</v>
      </c>
      <c r="E47" s="21">
        <v>20000000</v>
      </c>
    </row>
    <row r="48" spans="1:5" s="2" customFormat="1" ht="15.75" customHeight="1">
      <c r="A48" s="33">
        <v>32</v>
      </c>
      <c r="B48" s="34" t="s">
        <v>169</v>
      </c>
      <c r="C48" s="12" t="s">
        <v>47</v>
      </c>
      <c r="D48" s="10"/>
      <c r="E48" s="21"/>
    </row>
    <row r="49" spans="1:5" s="2" customFormat="1" ht="15.75" customHeight="1">
      <c r="A49" s="37">
        <v>33</v>
      </c>
      <c r="B49" s="34" t="s">
        <v>53</v>
      </c>
      <c r="C49" s="12" t="s">
        <v>6</v>
      </c>
      <c r="D49" s="10" t="s">
        <v>26</v>
      </c>
      <c r="E49" s="21">
        <v>208602</v>
      </c>
    </row>
    <row r="50" spans="1:5" s="2" customFormat="1" ht="15.75" customHeight="1">
      <c r="A50" s="33">
        <v>34</v>
      </c>
      <c r="B50" s="15" t="s">
        <v>57</v>
      </c>
      <c r="C50" s="12" t="s">
        <v>6</v>
      </c>
      <c r="D50" s="10" t="s">
        <v>88</v>
      </c>
      <c r="E50" s="21">
        <v>14729576</v>
      </c>
    </row>
    <row r="51" spans="1:5" s="2" customFormat="1" ht="31.5">
      <c r="A51" s="50">
        <v>35</v>
      </c>
      <c r="B51" s="45" t="s">
        <v>37</v>
      </c>
      <c r="C51" s="12" t="s">
        <v>59</v>
      </c>
      <c r="D51" s="10" t="s">
        <v>181</v>
      </c>
      <c r="E51" s="21">
        <v>30000000</v>
      </c>
    </row>
    <row r="52" spans="1:5" s="2" customFormat="1" ht="15.75">
      <c r="A52" s="51"/>
      <c r="B52" s="45" t="s">
        <v>37</v>
      </c>
      <c r="C52" s="12" t="s">
        <v>58</v>
      </c>
      <c r="D52" s="10" t="s">
        <v>174</v>
      </c>
      <c r="E52" s="21">
        <v>37250000</v>
      </c>
    </row>
    <row r="53" spans="1:5" s="2" customFormat="1" ht="15.75">
      <c r="A53" s="33">
        <v>36</v>
      </c>
      <c r="B53" s="34" t="s">
        <v>161</v>
      </c>
      <c r="C53" s="12" t="s">
        <v>50</v>
      </c>
      <c r="D53" s="10" t="s">
        <v>162</v>
      </c>
      <c r="E53" s="21">
        <v>1000000</v>
      </c>
    </row>
    <row r="54" spans="1:5" s="2" customFormat="1" ht="15.75" customHeight="1">
      <c r="A54" s="37">
        <v>37</v>
      </c>
      <c r="B54" s="15" t="s">
        <v>11</v>
      </c>
      <c r="C54" s="12" t="s">
        <v>6</v>
      </c>
      <c r="D54" s="10" t="s">
        <v>89</v>
      </c>
      <c r="E54" s="21">
        <v>8699896</v>
      </c>
    </row>
    <row r="55" spans="1:5" s="2" customFormat="1" ht="15.75" customHeight="1">
      <c r="A55" s="33">
        <v>38</v>
      </c>
      <c r="B55" s="34" t="s">
        <v>125</v>
      </c>
      <c r="C55" s="12" t="s">
        <v>47</v>
      </c>
      <c r="D55" s="10" t="s">
        <v>126</v>
      </c>
      <c r="E55" s="21">
        <v>26363020</v>
      </c>
    </row>
    <row r="56" spans="1:5" s="2" customFormat="1" ht="15.75" customHeight="1">
      <c r="A56" s="37">
        <v>39</v>
      </c>
      <c r="B56" s="34" t="s">
        <v>123</v>
      </c>
      <c r="C56" s="12" t="s">
        <v>47</v>
      </c>
      <c r="D56" s="10" t="s">
        <v>124</v>
      </c>
      <c r="E56" s="21">
        <v>11000000</v>
      </c>
    </row>
    <row r="57" spans="1:5" s="2" customFormat="1" ht="15.75" customHeight="1">
      <c r="A57" s="33">
        <v>40</v>
      </c>
      <c r="B57" s="34" t="s">
        <v>105</v>
      </c>
      <c r="C57" s="12" t="s">
        <v>50</v>
      </c>
      <c r="D57" s="10" t="s">
        <v>106</v>
      </c>
      <c r="E57" s="21">
        <v>100000000</v>
      </c>
    </row>
    <row r="58" spans="1:5" s="2" customFormat="1" ht="15.75" customHeight="1">
      <c r="A58" s="37">
        <v>41</v>
      </c>
      <c r="B58" s="35" t="s">
        <v>109</v>
      </c>
      <c r="C58" s="12" t="s">
        <v>6</v>
      </c>
      <c r="D58" s="10" t="s">
        <v>98</v>
      </c>
      <c r="E58" s="21">
        <v>3519668</v>
      </c>
    </row>
    <row r="59" spans="1:5" s="2" customFormat="1" ht="15.75" customHeight="1">
      <c r="A59" s="52">
        <v>42</v>
      </c>
      <c r="B59" s="45" t="s">
        <v>70</v>
      </c>
      <c r="C59" s="12" t="s">
        <v>18</v>
      </c>
      <c r="D59" s="10" t="s">
        <v>186</v>
      </c>
      <c r="E59" s="21">
        <v>10000000</v>
      </c>
    </row>
    <row r="60" spans="1:5" s="2" customFormat="1" ht="15.75" customHeight="1">
      <c r="A60" s="53"/>
      <c r="B60" s="45" t="s">
        <v>70</v>
      </c>
      <c r="C60" s="12" t="s">
        <v>7</v>
      </c>
      <c r="D60" s="10" t="s">
        <v>185</v>
      </c>
      <c r="E60" s="21">
        <v>15000000</v>
      </c>
    </row>
    <row r="61" spans="1:5" s="2" customFormat="1" ht="31.5">
      <c r="A61" s="37">
        <v>43</v>
      </c>
      <c r="B61" s="15" t="s">
        <v>149</v>
      </c>
      <c r="C61" s="36" t="s">
        <v>131</v>
      </c>
      <c r="D61" s="10" t="s">
        <v>132</v>
      </c>
      <c r="E61" s="21">
        <f>550000</f>
        <v>550000</v>
      </c>
    </row>
    <row r="62" spans="1:5" s="2" customFormat="1" ht="31.5">
      <c r="A62" s="33">
        <v>44</v>
      </c>
      <c r="B62" s="34" t="s">
        <v>136</v>
      </c>
      <c r="C62" s="36" t="s">
        <v>137</v>
      </c>
      <c r="D62" s="10" t="s">
        <v>138</v>
      </c>
      <c r="E62" s="21">
        <v>50000000</v>
      </c>
    </row>
    <row r="63" spans="1:5" s="2" customFormat="1" ht="15.75">
      <c r="A63" s="37">
        <v>45</v>
      </c>
      <c r="B63" s="34" t="s">
        <v>12</v>
      </c>
      <c r="C63" s="12" t="s">
        <v>6</v>
      </c>
      <c r="D63" s="10" t="s">
        <v>90</v>
      </c>
      <c r="E63" s="21">
        <v>3500000</v>
      </c>
    </row>
    <row r="64" spans="1:5" s="2" customFormat="1" ht="15.75">
      <c r="A64" s="33">
        <v>46</v>
      </c>
      <c r="B64" s="15" t="s">
        <v>49</v>
      </c>
      <c r="C64" s="12" t="s">
        <v>50</v>
      </c>
      <c r="D64" s="12" t="s">
        <v>91</v>
      </c>
      <c r="E64" s="21">
        <v>10000000</v>
      </c>
    </row>
    <row r="65" spans="1:5" s="2" customFormat="1" ht="15.75" customHeight="1">
      <c r="A65" s="37">
        <v>47</v>
      </c>
      <c r="B65" s="15" t="s">
        <v>204</v>
      </c>
      <c r="C65" s="12" t="s">
        <v>112</v>
      </c>
      <c r="D65" s="12" t="s">
        <v>113</v>
      </c>
      <c r="E65" s="21">
        <v>10000000</v>
      </c>
    </row>
    <row r="66" spans="1:5" s="2" customFormat="1" ht="15.75" customHeight="1">
      <c r="A66" s="33">
        <v>48</v>
      </c>
      <c r="B66" s="35" t="s">
        <v>104</v>
      </c>
      <c r="C66" s="12" t="s">
        <v>47</v>
      </c>
      <c r="D66" s="12" t="s">
        <v>73</v>
      </c>
      <c r="E66" s="21">
        <v>1047610</v>
      </c>
    </row>
    <row r="67" spans="1:5" s="2" customFormat="1" ht="15.75" customHeight="1">
      <c r="A67" s="37">
        <v>49</v>
      </c>
      <c r="B67" s="15" t="s">
        <v>46</v>
      </c>
      <c r="C67" s="12" t="s">
        <v>47</v>
      </c>
      <c r="D67" s="10" t="s">
        <v>92</v>
      </c>
      <c r="E67" s="21">
        <v>86559098</v>
      </c>
    </row>
    <row r="68" spans="1:5" s="2" customFormat="1" ht="15.75" customHeight="1">
      <c r="A68" s="33">
        <v>50</v>
      </c>
      <c r="B68" s="15" t="s">
        <v>63</v>
      </c>
      <c r="C68" s="12" t="s">
        <v>50</v>
      </c>
      <c r="D68" s="10" t="s">
        <v>93</v>
      </c>
      <c r="E68" s="21">
        <v>100000000</v>
      </c>
    </row>
    <row r="69" spans="1:5" ht="15.75">
      <c r="A69" s="37">
        <v>51</v>
      </c>
      <c r="B69" s="34" t="s">
        <v>16</v>
      </c>
      <c r="C69" s="12" t="s">
        <v>6</v>
      </c>
      <c r="D69" s="10" t="s">
        <v>94</v>
      </c>
      <c r="E69" s="21">
        <v>17762236</v>
      </c>
    </row>
    <row r="70" spans="1:5" s="2" customFormat="1" ht="15.75" customHeight="1">
      <c r="A70" s="52">
        <v>52</v>
      </c>
      <c r="B70" s="42" t="s">
        <v>201</v>
      </c>
      <c r="C70" s="12" t="s">
        <v>18</v>
      </c>
      <c r="D70" s="10" t="s">
        <v>175</v>
      </c>
      <c r="E70" s="21">
        <v>30000000</v>
      </c>
    </row>
    <row r="71" spans="1:5" s="2" customFormat="1" ht="15.75" customHeight="1">
      <c r="A71" s="56"/>
      <c r="B71" s="44" t="s">
        <v>201</v>
      </c>
      <c r="C71" s="12" t="s">
        <v>7</v>
      </c>
      <c r="D71" s="10" t="s">
        <v>189</v>
      </c>
      <c r="E71" s="21">
        <v>40000000</v>
      </c>
    </row>
    <row r="72" spans="1:5" s="2" customFormat="1" ht="15.75" customHeight="1">
      <c r="A72" s="53"/>
      <c r="B72" s="44" t="s">
        <v>201</v>
      </c>
      <c r="C72" s="12" t="s">
        <v>7</v>
      </c>
      <c r="D72" s="10" t="s">
        <v>190</v>
      </c>
      <c r="E72" s="21">
        <v>50000000</v>
      </c>
    </row>
    <row r="73" spans="1:5" s="2" customFormat="1" ht="33" customHeight="1">
      <c r="A73" s="43">
        <v>53</v>
      </c>
      <c r="B73" s="34" t="s">
        <v>205</v>
      </c>
      <c r="C73" s="12" t="s">
        <v>40</v>
      </c>
      <c r="D73" s="10" t="s">
        <v>206</v>
      </c>
      <c r="E73" s="21">
        <v>1000000</v>
      </c>
    </row>
    <row r="74" spans="1:5" s="2" customFormat="1" ht="15.75" customHeight="1">
      <c r="A74" s="37">
        <v>54</v>
      </c>
      <c r="B74" s="40" t="s">
        <v>170</v>
      </c>
      <c r="C74" s="12" t="s">
        <v>115</v>
      </c>
      <c r="D74" s="10" t="s">
        <v>127</v>
      </c>
      <c r="E74" s="21">
        <v>10000</v>
      </c>
    </row>
    <row r="75" spans="1:5" s="2" customFormat="1" ht="15.75" customHeight="1">
      <c r="A75" s="33">
        <v>55</v>
      </c>
      <c r="B75" s="15" t="s">
        <v>141</v>
      </c>
      <c r="C75" s="12" t="s">
        <v>40</v>
      </c>
      <c r="D75" s="10" t="s">
        <v>142</v>
      </c>
      <c r="E75" s="21">
        <v>1000000</v>
      </c>
    </row>
    <row r="76" spans="1:5" s="2" customFormat="1" ht="15.75">
      <c r="A76" s="37">
        <v>56</v>
      </c>
      <c r="B76" s="15" t="s">
        <v>42</v>
      </c>
      <c r="C76" s="12" t="s">
        <v>6</v>
      </c>
      <c r="D76" s="12" t="s">
        <v>43</v>
      </c>
      <c r="E76" s="41">
        <v>100000000</v>
      </c>
    </row>
    <row r="77" spans="1:5" s="2" customFormat="1" ht="15.75" customHeight="1">
      <c r="A77" s="33">
        <v>57</v>
      </c>
      <c r="B77" s="15" t="s">
        <v>24</v>
      </c>
      <c r="C77" s="12" t="s">
        <v>6</v>
      </c>
      <c r="D77" s="12" t="s">
        <v>95</v>
      </c>
      <c r="E77" s="41">
        <v>125000000</v>
      </c>
    </row>
    <row r="78" spans="1:5" s="2" customFormat="1" ht="15.75" customHeight="1">
      <c r="A78" s="37">
        <v>58</v>
      </c>
      <c r="B78" s="15" t="s">
        <v>39</v>
      </c>
      <c r="C78" s="12" t="s">
        <v>40</v>
      </c>
      <c r="D78" s="12" t="s">
        <v>96</v>
      </c>
      <c r="E78" s="41">
        <v>1000000000</v>
      </c>
    </row>
    <row r="79" spans="1:5" s="2" customFormat="1" ht="15.75" customHeight="1">
      <c r="A79" s="33">
        <v>59</v>
      </c>
      <c r="B79" s="15" t="s">
        <v>56</v>
      </c>
      <c r="C79" s="12" t="s">
        <v>47</v>
      </c>
      <c r="D79" s="12" t="s">
        <v>71</v>
      </c>
      <c r="E79" s="41">
        <v>2500000</v>
      </c>
    </row>
    <row r="80" spans="1:5" s="2" customFormat="1" ht="15.75">
      <c r="A80" s="37">
        <v>60</v>
      </c>
      <c r="B80" s="34" t="s">
        <v>110</v>
      </c>
      <c r="C80" s="12" t="s">
        <v>40</v>
      </c>
      <c r="D80" s="12" t="s">
        <v>111</v>
      </c>
      <c r="E80" s="41">
        <v>1000000</v>
      </c>
    </row>
    <row r="81" spans="1:5" s="2" customFormat="1" ht="15.75" customHeight="1">
      <c r="A81" s="33">
        <v>61</v>
      </c>
      <c r="B81" s="15" t="s">
        <v>60</v>
      </c>
      <c r="C81" s="12" t="s">
        <v>40</v>
      </c>
      <c r="D81" s="10" t="s">
        <v>97</v>
      </c>
      <c r="E81" s="21">
        <v>100000</v>
      </c>
    </row>
    <row r="82" spans="1:5" s="2" customFormat="1" ht="15.75" customHeight="1">
      <c r="A82" s="37">
        <v>62</v>
      </c>
      <c r="B82" s="35" t="s">
        <v>143</v>
      </c>
      <c r="C82" s="12" t="s">
        <v>40</v>
      </c>
      <c r="D82" s="10" t="s">
        <v>144</v>
      </c>
      <c r="E82" s="21">
        <v>1000000</v>
      </c>
    </row>
    <row r="83" spans="1:5" s="2" customFormat="1" ht="15.75" customHeight="1">
      <c r="A83" s="33">
        <v>63</v>
      </c>
      <c r="B83" s="15" t="s">
        <v>61</v>
      </c>
      <c r="C83" s="12" t="s">
        <v>50</v>
      </c>
      <c r="D83" s="10" t="s">
        <v>135</v>
      </c>
      <c r="E83" s="21">
        <v>1500000</v>
      </c>
    </row>
    <row r="84" spans="1:5" s="2" customFormat="1" ht="15.75" customHeight="1">
      <c r="A84" s="37">
        <v>64</v>
      </c>
      <c r="B84" s="34" t="s">
        <v>55</v>
      </c>
      <c r="C84" s="12" t="s">
        <v>6</v>
      </c>
      <c r="D84" s="10" t="s">
        <v>72</v>
      </c>
      <c r="E84" s="21">
        <v>10000000</v>
      </c>
    </row>
    <row r="85" spans="1:5" s="2" customFormat="1" ht="15.75" customHeight="1">
      <c r="A85" s="33">
        <v>65</v>
      </c>
      <c r="B85" s="34" t="s">
        <v>23</v>
      </c>
      <c r="C85" s="12" t="s">
        <v>6</v>
      </c>
      <c r="D85" s="10" t="s">
        <v>99</v>
      </c>
      <c r="E85" s="21">
        <v>3715543</v>
      </c>
    </row>
    <row r="86" spans="1:5" s="2" customFormat="1" ht="15.75" customHeight="1">
      <c r="A86" s="37">
        <v>66</v>
      </c>
      <c r="B86" s="34" t="s">
        <v>121</v>
      </c>
      <c r="C86" s="12" t="s">
        <v>115</v>
      </c>
      <c r="D86" s="10" t="s">
        <v>122</v>
      </c>
      <c r="E86" s="21">
        <v>21000000</v>
      </c>
    </row>
    <row r="87" spans="1:5" s="2" customFormat="1" ht="15.75" customHeight="1">
      <c r="A87" s="33">
        <v>67</v>
      </c>
      <c r="B87" s="34" t="s">
        <v>194</v>
      </c>
      <c r="C87" s="12" t="s">
        <v>115</v>
      </c>
      <c r="D87" s="10" t="s">
        <v>195</v>
      </c>
      <c r="E87" s="21">
        <v>12525000</v>
      </c>
    </row>
    <row r="88" spans="1:5" s="2" customFormat="1" ht="15.75" customHeight="1">
      <c r="A88" s="37">
        <v>68</v>
      </c>
      <c r="B88" s="38" t="s">
        <v>134</v>
      </c>
      <c r="C88" s="12" t="s">
        <v>50</v>
      </c>
      <c r="D88" s="10" t="s">
        <v>135</v>
      </c>
      <c r="E88" s="21">
        <v>1000000</v>
      </c>
    </row>
    <row r="89" spans="1:5" ht="15.75" customHeight="1">
      <c r="A89" s="33">
        <v>69</v>
      </c>
      <c r="B89" s="15" t="s">
        <v>154</v>
      </c>
      <c r="C89" s="12" t="s">
        <v>47</v>
      </c>
      <c r="D89" s="10" t="s">
        <v>155</v>
      </c>
      <c r="E89" s="21">
        <v>10000000</v>
      </c>
    </row>
    <row r="90" spans="1:5" ht="15.75" customHeight="1">
      <c r="A90" s="37">
        <v>70</v>
      </c>
      <c r="B90" s="38" t="s">
        <v>163</v>
      </c>
      <c r="C90" s="12" t="s">
        <v>115</v>
      </c>
      <c r="D90" s="14" t="s">
        <v>164</v>
      </c>
      <c r="E90" s="21">
        <v>12500000</v>
      </c>
    </row>
    <row r="91" spans="1:5" s="4" customFormat="1" ht="15.75">
      <c r="A91" s="33">
        <v>71</v>
      </c>
      <c r="B91" s="15" t="s">
        <v>114</v>
      </c>
      <c r="C91" s="12" t="s">
        <v>115</v>
      </c>
      <c r="D91" s="10" t="s">
        <v>116</v>
      </c>
      <c r="E91" s="21">
        <v>10500000</v>
      </c>
    </row>
    <row r="92" spans="1:5" s="4" customFormat="1" ht="15.75">
      <c r="A92" s="37">
        <v>72</v>
      </c>
      <c r="B92" s="15" t="s">
        <v>128</v>
      </c>
      <c r="C92" s="12" t="s">
        <v>6</v>
      </c>
      <c r="D92" s="10" t="s">
        <v>100</v>
      </c>
      <c r="E92" s="21">
        <v>10000000</v>
      </c>
    </row>
    <row r="93" spans="1:5" s="4" customFormat="1" ht="15.75">
      <c r="A93" s="50">
        <v>73</v>
      </c>
      <c r="B93" s="46" t="s">
        <v>8</v>
      </c>
      <c r="C93" s="12" t="s">
        <v>18</v>
      </c>
      <c r="D93" s="10" t="s">
        <v>176</v>
      </c>
      <c r="E93" s="21">
        <v>20000000</v>
      </c>
    </row>
    <row r="94" spans="1:5" s="4" customFormat="1" ht="15.75">
      <c r="A94" s="51"/>
      <c r="B94" s="46" t="s">
        <v>8</v>
      </c>
      <c r="C94" s="12" t="s">
        <v>7</v>
      </c>
      <c r="D94" s="10" t="s">
        <v>187</v>
      </c>
      <c r="E94" s="21">
        <v>20000000</v>
      </c>
    </row>
    <row r="95" spans="1:5" s="4" customFormat="1" ht="15.75">
      <c r="A95" s="33">
        <v>74</v>
      </c>
      <c r="B95" s="15" t="s">
        <v>103</v>
      </c>
      <c r="C95" s="12" t="s">
        <v>6</v>
      </c>
      <c r="D95" s="10" t="s">
        <v>101</v>
      </c>
      <c r="E95" s="21">
        <v>550000</v>
      </c>
    </row>
    <row r="96" spans="1:5" ht="31.5">
      <c r="A96" s="37">
        <v>75</v>
      </c>
      <c r="B96" s="34" t="s">
        <v>51</v>
      </c>
      <c r="C96" s="12" t="s">
        <v>6</v>
      </c>
      <c r="D96" s="12" t="s">
        <v>52</v>
      </c>
      <c r="E96" s="21">
        <v>10000000</v>
      </c>
    </row>
    <row r="97" spans="1:5" ht="20.25" customHeight="1">
      <c r="A97" s="52">
        <v>76</v>
      </c>
      <c r="B97" s="45" t="s">
        <v>15</v>
      </c>
      <c r="C97" s="12" t="s">
        <v>6</v>
      </c>
      <c r="D97" s="10" t="s">
        <v>27</v>
      </c>
      <c r="E97" s="21">
        <v>704811</v>
      </c>
    </row>
    <row r="98" spans="1:5" ht="20.25" customHeight="1">
      <c r="A98" s="53"/>
      <c r="B98" s="45" t="s">
        <v>15</v>
      </c>
      <c r="C98" s="12" t="s">
        <v>36</v>
      </c>
      <c r="D98" s="10" t="s">
        <v>188</v>
      </c>
      <c r="E98" s="21">
        <v>90000000</v>
      </c>
    </row>
    <row r="99" spans="1:5" ht="15.75" customHeight="1">
      <c r="A99" s="37">
        <v>77</v>
      </c>
      <c r="B99" s="15" t="s">
        <v>171</v>
      </c>
      <c r="C99" s="12" t="s">
        <v>50</v>
      </c>
      <c r="D99" s="10" t="s">
        <v>108</v>
      </c>
      <c r="E99" s="21">
        <v>1000000</v>
      </c>
    </row>
    <row r="100" spans="1:5" ht="15.75" customHeight="1">
      <c r="A100" s="33">
        <v>78</v>
      </c>
      <c r="B100" s="15" t="s">
        <v>120</v>
      </c>
      <c r="C100" s="12" t="s">
        <v>35</v>
      </c>
      <c r="D100" s="10" t="s">
        <v>102</v>
      </c>
      <c r="E100" s="21">
        <v>30000000</v>
      </c>
    </row>
    <row r="101" spans="1:5" ht="22.5" customHeight="1">
      <c r="A101" s="54"/>
      <c r="B101" s="54"/>
      <c r="C101" s="54"/>
      <c r="D101" s="54"/>
      <c r="E101" s="16">
        <f>SUM(E7:E100)</f>
        <v>8527518880</v>
      </c>
    </row>
    <row r="102" spans="2:4" ht="23.25" customHeight="1">
      <c r="B102" s="29" t="s">
        <v>44</v>
      </c>
      <c r="C102" s="5"/>
      <c r="D102" s="5"/>
    </row>
    <row r="103" spans="2:4" ht="17.25" customHeight="1">
      <c r="B103" s="30" t="s">
        <v>30</v>
      </c>
      <c r="C103" s="5"/>
      <c r="D103" s="5"/>
    </row>
    <row r="104" spans="2:4" ht="15.75">
      <c r="B104" s="30" t="s">
        <v>34</v>
      </c>
      <c r="C104" s="5"/>
      <c r="D104" s="5"/>
    </row>
    <row r="105" spans="2:4" ht="15.75">
      <c r="B105" s="30" t="s">
        <v>45</v>
      </c>
      <c r="C105" s="5"/>
      <c r="D105" s="5"/>
    </row>
    <row r="106" spans="2:4" ht="15.75">
      <c r="B106" s="30" t="s">
        <v>64</v>
      </c>
      <c r="C106" s="6"/>
      <c r="D106" s="6"/>
    </row>
    <row r="107" spans="2:4" ht="15.75">
      <c r="B107" s="30" t="s">
        <v>117</v>
      </c>
      <c r="C107" s="6"/>
      <c r="D107" s="6"/>
    </row>
    <row r="108" spans="2:4" ht="15.75">
      <c r="B108" s="30" t="s">
        <v>133</v>
      </c>
      <c r="C108" s="6"/>
      <c r="D108" s="6"/>
    </row>
    <row r="109" spans="2:4" ht="15.75">
      <c r="B109" s="30" t="s">
        <v>145</v>
      </c>
      <c r="C109" s="6"/>
      <c r="D109" s="6"/>
    </row>
    <row r="110" spans="2:4" ht="15.75">
      <c r="B110" s="30" t="s">
        <v>68</v>
      </c>
      <c r="C110" s="5"/>
      <c r="D110" s="5"/>
    </row>
    <row r="111" spans="1:5" ht="15.75">
      <c r="A111" s="27"/>
      <c r="B111" s="30"/>
      <c r="C111" s="5"/>
      <c r="D111" s="7"/>
      <c r="E111" s="24"/>
    </row>
    <row r="112" spans="1:5" ht="15.75">
      <c r="A112" s="27"/>
      <c r="B112" s="30"/>
      <c r="C112" s="5"/>
      <c r="D112" s="7"/>
      <c r="E112" s="24"/>
    </row>
    <row r="113" spans="1:5" ht="15.75">
      <c r="A113" s="27"/>
      <c r="B113" s="30"/>
      <c r="C113" s="5"/>
      <c r="D113" s="7"/>
      <c r="E113" s="24"/>
    </row>
    <row r="114" spans="1:5" ht="15.75">
      <c r="A114" s="27"/>
      <c r="B114" s="30"/>
      <c r="C114" s="5"/>
      <c r="D114" s="7"/>
      <c r="E114" s="24"/>
    </row>
    <row r="115" spans="1:5" ht="15.75">
      <c r="A115" s="27"/>
      <c r="B115" s="30"/>
      <c r="C115" s="5"/>
      <c r="D115" s="7"/>
      <c r="E115" s="24"/>
    </row>
    <row r="116" spans="1:5" ht="15.75">
      <c r="A116" s="27"/>
      <c r="B116" s="30"/>
      <c r="C116" s="5"/>
      <c r="D116" s="7"/>
      <c r="E116" s="24"/>
    </row>
    <row r="117" spans="1:5" ht="15.75">
      <c r="A117" s="27"/>
      <c r="B117" s="30"/>
      <c r="C117" s="5"/>
      <c r="D117" s="7"/>
      <c r="E117" s="24"/>
    </row>
    <row r="118" spans="1:5" ht="15.75">
      <c r="A118" s="27"/>
      <c r="B118" s="30"/>
      <c r="C118" s="5"/>
      <c r="D118" s="7"/>
      <c r="E118" s="24"/>
    </row>
    <row r="119" spans="1:5" ht="15.75">
      <c r="A119" s="27"/>
      <c r="B119" s="30"/>
      <c r="C119" s="5"/>
      <c r="D119" s="7"/>
      <c r="E119" s="24"/>
    </row>
    <row r="120" spans="1:5" ht="15.75">
      <c r="A120" s="27"/>
      <c r="B120" s="30"/>
      <c r="C120" s="5"/>
      <c r="D120" s="7"/>
      <c r="E120" s="24"/>
    </row>
    <row r="121" spans="1:5" ht="15.75">
      <c r="A121" s="27"/>
      <c r="B121" s="30"/>
      <c r="C121" s="5"/>
      <c r="D121" s="7"/>
      <c r="E121" s="24"/>
    </row>
    <row r="122" spans="1:5" ht="15.75">
      <c r="A122" s="27"/>
      <c r="B122" s="30"/>
      <c r="C122" s="5"/>
      <c r="D122" s="7"/>
      <c r="E122" s="24"/>
    </row>
    <row r="123" spans="1:5" ht="15.75">
      <c r="A123" s="27"/>
      <c r="B123" s="30"/>
      <c r="C123" s="5"/>
      <c r="D123" s="7"/>
      <c r="E123" s="24"/>
    </row>
    <row r="124" spans="1:5" ht="15.75">
      <c r="A124" s="27"/>
      <c r="B124" s="30"/>
      <c r="C124" s="5"/>
      <c r="D124" s="7"/>
      <c r="E124" s="24"/>
    </row>
    <row r="125" spans="1:5" ht="15.75">
      <c r="A125" s="27"/>
      <c r="B125" s="30"/>
      <c r="C125" s="5"/>
      <c r="D125" s="7"/>
      <c r="E125" s="24"/>
    </row>
    <row r="126" spans="1:5" ht="15.75">
      <c r="A126" s="27"/>
      <c r="B126" s="30"/>
      <c r="C126" s="5"/>
      <c r="D126" s="7"/>
      <c r="E126" s="24"/>
    </row>
    <row r="127" spans="1:5" ht="15.75">
      <c r="A127" s="27"/>
      <c r="B127" s="30"/>
      <c r="C127" s="5"/>
      <c r="D127" s="7"/>
      <c r="E127" s="24"/>
    </row>
    <row r="128" spans="1:5" ht="15.75">
      <c r="A128" s="27"/>
      <c r="B128" s="30"/>
      <c r="C128" s="5"/>
      <c r="D128" s="7"/>
      <c r="E128" s="24"/>
    </row>
    <row r="129" spans="1:5" ht="15.75">
      <c r="A129" s="27"/>
      <c r="B129" s="30"/>
      <c r="C129" s="5"/>
      <c r="D129" s="7"/>
      <c r="E129" s="24"/>
    </row>
    <row r="130" spans="1:5" ht="15.75">
      <c r="A130" s="27"/>
      <c r="B130" s="30"/>
      <c r="C130" s="5"/>
      <c r="D130" s="7"/>
      <c r="E130" s="24"/>
    </row>
    <row r="131" spans="1:5" ht="15.75">
      <c r="A131" s="27"/>
      <c r="B131" s="30"/>
      <c r="C131" s="5"/>
      <c r="D131" s="7"/>
      <c r="E131" s="24"/>
    </row>
    <row r="132" spans="1:5" ht="15.75">
      <c r="A132" s="27"/>
      <c r="B132" s="30"/>
      <c r="C132" s="5"/>
      <c r="D132" s="7"/>
      <c r="E132" s="24"/>
    </row>
    <row r="133" spans="1:5" ht="15.75">
      <c r="A133" s="27"/>
      <c r="B133" s="30"/>
      <c r="C133" s="5"/>
      <c r="D133" s="7"/>
      <c r="E133" s="24"/>
    </row>
    <row r="134" spans="1:5" ht="15.75">
      <c r="A134" s="27"/>
      <c r="B134" s="30"/>
      <c r="C134" s="5"/>
      <c r="D134" s="7"/>
      <c r="E134" s="24"/>
    </row>
    <row r="135" spans="1:5" ht="15.75">
      <c r="A135" s="27"/>
      <c r="B135" s="30"/>
      <c r="C135" s="5"/>
      <c r="D135" s="7"/>
      <c r="E135" s="24"/>
    </row>
    <row r="136" spans="1:5" ht="15.75">
      <c r="A136" s="27"/>
      <c r="B136" s="30"/>
      <c r="C136" s="5"/>
      <c r="D136" s="7"/>
      <c r="E136" s="24"/>
    </row>
    <row r="137" spans="1:5" ht="15.75">
      <c r="A137" s="27"/>
      <c r="B137" s="30"/>
      <c r="C137" s="5"/>
      <c r="D137" s="7"/>
      <c r="E137" s="24"/>
    </row>
    <row r="138" spans="1:5" ht="15.75">
      <c r="A138" s="27"/>
      <c r="B138" s="30"/>
      <c r="C138" s="5"/>
      <c r="D138" s="7"/>
      <c r="E138" s="24"/>
    </row>
    <row r="139" spans="1:5" ht="15.75">
      <c r="A139" s="27"/>
      <c r="B139" s="30"/>
      <c r="C139" s="5"/>
      <c r="D139" s="7"/>
      <c r="E139" s="24"/>
    </row>
    <row r="140" spans="1:5" ht="15.75">
      <c r="A140" s="27"/>
      <c r="B140" s="30"/>
      <c r="C140" s="5"/>
      <c r="D140" s="7"/>
      <c r="E140" s="24"/>
    </row>
    <row r="141" spans="1:5" ht="15.75">
      <c r="A141" s="27"/>
      <c r="B141" s="30"/>
      <c r="C141" s="5"/>
      <c r="D141" s="7"/>
      <c r="E141" s="24"/>
    </row>
    <row r="142" spans="1:5" ht="15.75">
      <c r="A142" s="27"/>
      <c r="B142" s="30"/>
      <c r="C142" s="5"/>
      <c r="D142" s="7"/>
      <c r="E142" s="24"/>
    </row>
    <row r="143" spans="1:5" ht="15.75">
      <c r="A143" s="27"/>
      <c r="B143" s="30"/>
      <c r="C143" s="5"/>
      <c r="D143" s="7"/>
      <c r="E143" s="24"/>
    </row>
    <row r="144" spans="1:5" ht="15.75">
      <c r="A144" s="27"/>
      <c r="B144" s="30"/>
      <c r="C144" s="5"/>
      <c r="D144" s="7"/>
      <c r="E144" s="24"/>
    </row>
    <row r="145" spans="1:5" ht="15.75">
      <c r="A145" s="27"/>
      <c r="B145" s="30"/>
      <c r="C145" s="5"/>
      <c r="D145" s="7"/>
      <c r="E145" s="24"/>
    </row>
    <row r="146" spans="1:5" ht="15">
      <c r="A146" s="28"/>
      <c r="B146" s="31"/>
      <c r="C146" s="3"/>
      <c r="D146" s="8"/>
      <c r="E146" s="25"/>
    </row>
    <row r="147" spans="1:5" ht="15">
      <c r="A147" s="28"/>
      <c r="B147" s="31"/>
      <c r="C147" s="3"/>
      <c r="D147" s="8"/>
      <c r="E147" s="25"/>
    </row>
    <row r="148" spans="1:5" ht="15">
      <c r="A148" s="28"/>
      <c r="B148" s="31"/>
      <c r="C148" s="3"/>
      <c r="D148" s="8"/>
      <c r="E148" s="25"/>
    </row>
    <row r="149" spans="1:5" ht="15">
      <c r="A149" s="28"/>
      <c r="B149" s="31"/>
      <c r="C149" s="3"/>
      <c r="D149" s="8"/>
      <c r="E149" s="25"/>
    </row>
    <row r="150" spans="1:5" ht="15">
      <c r="A150" s="28"/>
      <c r="B150" s="31"/>
      <c r="C150" s="3"/>
      <c r="D150" s="8"/>
      <c r="E150" s="25"/>
    </row>
    <row r="151" spans="1:5" ht="15">
      <c r="A151" s="28"/>
      <c r="B151" s="31"/>
      <c r="C151" s="3"/>
      <c r="D151" s="8"/>
      <c r="E151" s="25"/>
    </row>
    <row r="152" spans="1:5" ht="15">
      <c r="A152" s="28"/>
      <c r="B152" s="31"/>
      <c r="C152" s="3"/>
      <c r="D152" s="8"/>
      <c r="E152" s="25"/>
    </row>
    <row r="153" spans="1:5" ht="15">
      <c r="A153" s="28"/>
      <c r="B153" s="31"/>
      <c r="C153" s="3"/>
      <c r="D153" s="8"/>
      <c r="E153" s="25"/>
    </row>
    <row r="154" spans="1:5" ht="15">
      <c r="A154" s="28"/>
      <c r="B154" s="31"/>
      <c r="C154" s="3"/>
      <c r="D154" s="8"/>
      <c r="E154" s="25"/>
    </row>
    <row r="155" spans="1:5" ht="15">
      <c r="A155" s="28"/>
      <c r="B155" s="31"/>
      <c r="C155" s="3"/>
      <c r="D155" s="8"/>
      <c r="E155" s="25"/>
    </row>
    <row r="156" spans="1:5" ht="15">
      <c r="A156" s="28"/>
      <c r="B156" s="31"/>
      <c r="C156" s="3"/>
      <c r="D156" s="8"/>
      <c r="E156" s="25"/>
    </row>
    <row r="157" spans="1:5" ht="15">
      <c r="A157" s="28"/>
      <c r="B157" s="31"/>
      <c r="C157" s="3"/>
      <c r="D157" s="8"/>
      <c r="E157" s="25"/>
    </row>
    <row r="158" spans="1:5" ht="15">
      <c r="A158" s="28"/>
      <c r="B158" s="31"/>
      <c r="C158" s="3"/>
      <c r="D158" s="8"/>
      <c r="E158" s="25"/>
    </row>
    <row r="159" spans="1:5" ht="15">
      <c r="A159" s="28"/>
      <c r="B159" s="31"/>
      <c r="C159" s="3"/>
      <c r="D159" s="8"/>
      <c r="E159" s="25"/>
    </row>
    <row r="160" spans="1:5" ht="15">
      <c r="A160" s="28"/>
      <c r="B160" s="31"/>
      <c r="C160" s="3"/>
      <c r="D160" s="8"/>
      <c r="E160" s="25"/>
    </row>
    <row r="161" spans="1:5" ht="15">
      <c r="A161" s="28"/>
      <c r="B161" s="31"/>
      <c r="C161" s="3"/>
      <c r="D161" s="8"/>
      <c r="E161" s="25"/>
    </row>
    <row r="162" spans="1:5" ht="15">
      <c r="A162" s="28"/>
      <c r="B162" s="31"/>
      <c r="C162" s="3"/>
      <c r="D162" s="8"/>
      <c r="E162" s="25"/>
    </row>
    <row r="163" spans="1:5" ht="15">
      <c r="A163" s="28"/>
      <c r="B163" s="31"/>
      <c r="C163" s="3"/>
      <c r="D163" s="8"/>
      <c r="E163" s="25"/>
    </row>
    <row r="164" spans="1:5" ht="15">
      <c r="A164" s="28"/>
      <c r="B164" s="31"/>
      <c r="C164" s="3"/>
      <c r="D164" s="8"/>
      <c r="E164" s="25"/>
    </row>
    <row r="165" spans="1:5" ht="15">
      <c r="A165" s="28"/>
      <c r="B165" s="31"/>
      <c r="C165" s="3"/>
      <c r="D165" s="8"/>
      <c r="E165" s="25"/>
    </row>
    <row r="166" spans="1:5" ht="15">
      <c r="A166" s="28"/>
      <c r="B166" s="31"/>
      <c r="C166" s="3"/>
      <c r="D166" s="8"/>
      <c r="E166" s="25"/>
    </row>
    <row r="167" spans="1:5" ht="15">
      <c r="A167" s="28"/>
      <c r="B167" s="31"/>
      <c r="C167" s="3"/>
      <c r="D167" s="8"/>
      <c r="E167" s="25"/>
    </row>
    <row r="168" spans="1:5" ht="15">
      <c r="A168" s="28"/>
      <c r="B168" s="31"/>
      <c r="C168" s="3"/>
      <c r="D168" s="8"/>
      <c r="E168" s="25"/>
    </row>
    <row r="169" spans="1:5" ht="15">
      <c r="A169" s="28"/>
      <c r="B169" s="31"/>
      <c r="C169" s="3"/>
      <c r="D169" s="8"/>
      <c r="E169" s="25"/>
    </row>
    <row r="170" spans="1:5" ht="15">
      <c r="A170" s="28"/>
      <c r="B170" s="31"/>
      <c r="C170" s="3"/>
      <c r="D170" s="8"/>
      <c r="E170" s="25"/>
    </row>
    <row r="171" spans="1:5" ht="15">
      <c r="A171" s="28"/>
      <c r="B171" s="31"/>
      <c r="C171" s="3"/>
      <c r="D171" s="8"/>
      <c r="E171" s="25"/>
    </row>
    <row r="172" spans="1:5" ht="15">
      <c r="A172" s="28"/>
      <c r="B172" s="31"/>
      <c r="C172" s="3"/>
      <c r="D172" s="8"/>
      <c r="E172" s="25"/>
    </row>
    <row r="173" spans="1:5" ht="15">
      <c r="A173" s="28"/>
      <c r="B173" s="31"/>
      <c r="C173" s="3"/>
      <c r="D173" s="8"/>
      <c r="E173" s="25"/>
    </row>
    <row r="174" spans="1:5" ht="15">
      <c r="A174" s="28"/>
      <c r="B174" s="31"/>
      <c r="C174" s="3"/>
      <c r="D174" s="8"/>
      <c r="E174" s="25"/>
    </row>
    <row r="175" spans="1:5" ht="15">
      <c r="A175" s="28"/>
      <c r="B175" s="31"/>
      <c r="C175" s="3"/>
      <c r="D175" s="8"/>
      <c r="E175" s="25"/>
    </row>
    <row r="176" spans="1:5" ht="15">
      <c r="A176" s="28"/>
      <c r="B176" s="31"/>
      <c r="C176" s="3"/>
      <c r="D176" s="8"/>
      <c r="E176" s="25"/>
    </row>
    <row r="177" spans="1:5" ht="15">
      <c r="A177" s="28"/>
      <c r="B177" s="31"/>
      <c r="C177" s="3"/>
      <c r="D177" s="8"/>
      <c r="E177" s="25"/>
    </row>
    <row r="178" spans="1:5" ht="15">
      <c r="A178" s="28"/>
      <c r="B178" s="31"/>
      <c r="C178" s="3"/>
      <c r="D178" s="8"/>
      <c r="E178" s="25"/>
    </row>
    <row r="179" spans="1:5" ht="15">
      <c r="A179" s="28"/>
      <c r="B179" s="31"/>
      <c r="C179" s="3"/>
      <c r="D179" s="8"/>
      <c r="E179" s="25"/>
    </row>
  </sheetData>
  <sheetProtection/>
  <autoFilter ref="B1:B179"/>
  <mergeCells count="16">
    <mergeCell ref="A101:D101"/>
    <mergeCell ref="A35:A36"/>
    <mergeCell ref="A17:A19"/>
    <mergeCell ref="A37:A40"/>
    <mergeCell ref="A45:A47"/>
    <mergeCell ref="A93:A94"/>
    <mergeCell ref="A97:A98"/>
    <mergeCell ref="A59:A60"/>
    <mergeCell ref="A70:A72"/>
    <mergeCell ref="A1:E1"/>
    <mergeCell ref="A2:E2"/>
    <mergeCell ref="A4:E4"/>
    <mergeCell ref="A5:E5"/>
    <mergeCell ref="A3:E3"/>
    <mergeCell ref="A51:A52"/>
    <mergeCell ref="A11:A12"/>
  </mergeCells>
  <printOptions horizontalCentered="1" verticalCentered="1"/>
  <pageMargins left="1" right="1" top="1" bottom="1" header="0.5" footer="0.5"/>
  <pageSetup fitToHeight="0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Olga L. Arosemena Guerra</cp:lastModifiedBy>
  <cp:lastPrinted>2023-02-13T20:11:08Z</cp:lastPrinted>
  <dcterms:created xsi:type="dcterms:W3CDTF">2010-02-05T04:15:53Z</dcterms:created>
  <dcterms:modified xsi:type="dcterms:W3CDTF">2023-02-13T20:11:18Z</dcterms:modified>
  <cp:category/>
  <cp:version/>
  <cp:contentType/>
  <cp:contentStatus/>
</cp:coreProperties>
</file>