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5-Datos Abiertos\"/>
    </mc:Choice>
  </mc:AlternateContent>
  <xr:revisionPtr revIDLastSave="0" documentId="13_ncr:1_{9FA48029-4DC2-43F3-8AC0-78ECB2600E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olumen-de-atenciones-de-la-c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K53" i="1"/>
  <c r="L53" i="1"/>
  <c r="M53" i="1"/>
  <c r="N53" i="1"/>
  <c r="B55" i="1"/>
  <c r="B56" i="1"/>
  <c r="B57" i="1"/>
  <c r="B58" i="1"/>
  <c r="B59" i="1"/>
  <c r="B60" i="1"/>
  <c r="B54" i="1"/>
  <c r="B45" i="1"/>
  <c r="B46" i="1"/>
  <c r="B47" i="1"/>
  <c r="B48" i="1"/>
  <c r="B49" i="1"/>
  <c r="B50" i="1"/>
  <c r="B51" i="1"/>
  <c r="B52" i="1"/>
  <c r="B44" i="1"/>
  <c r="B43" i="1"/>
  <c r="K42" i="1"/>
  <c r="L42" i="1"/>
  <c r="M42" i="1"/>
  <c r="N42" i="1"/>
  <c r="G42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20" i="1"/>
  <c r="K19" i="1"/>
  <c r="L19" i="1"/>
  <c r="M19" i="1"/>
  <c r="N19" i="1"/>
  <c r="K7" i="1"/>
  <c r="L7" i="1"/>
  <c r="M7" i="1"/>
  <c r="N7" i="1"/>
  <c r="B18" i="1"/>
  <c r="B17" i="1"/>
  <c r="B16" i="1"/>
  <c r="B15" i="1"/>
  <c r="B14" i="1"/>
  <c r="B13" i="1"/>
  <c r="B12" i="1"/>
  <c r="B11" i="1"/>
  <c r="B10" i="1"/>
  <c r="B9" i="1"/>
  <c r="B8" i="1"/>
  <c r="B5" i="1"/>
  <c r="B4" i="1"/>
  <c r="H6" i="1"/>
  <c r="D6" i="1"/>
  <c r="C6" i="1"/>
  <c r="J3" i="1"/>
  <c r="I3" i="1"/>
  <c r="H3" i="1"/>
  <c r="G3" i="1"/>
  <c r="F3" i="1"/>
  <c r="E3" i="1"/>
  <c r="D3" i="1"/>
  <c r="C3" i="1"/>
  <c r="J53" i="1"/>
  <c r="J6" i="1" s="1"/>
  <c r="I53" i="1"/>
  <c r="H53" i="1"/>
  <c r="G53" i="1"/>
  <c r="F53" i="1"/>
  <c r="E53" i="1"/>
  <c r="D53" i="1"/>
  <c r="C53" i="1"/>
  <c r="F42" i="1"/>
  <c r="E42" i="1"/>
  <c r="D42" i="1"/>
  <c r="C42" i="1"/>
  <c r="B42" i="1" s="1"/>
  <c r="J42" i="1"/>
  <c r="I42" i="1"/>
  <c r="H42" i="1"/>
  <c r="J19" i="1"/>
  <c r="I19" i="1"/>
  <c r="H19" i="1"/>
  <c r="G19" i="1"/>
  <c r="F19" i="1"/>
  <c r="E19" i="1"/>
  <c r="D19" i="1"/>
  <c r="C19" i="1"/>
  <c r="B19" i="1" s="1"/>
  <c r="J7" i="1"/>
  <c r="I7" i="1"/>
  <c r="H7" i="1"/>
  <c r="G7" i="1"/>
  <c r="F7" i="1"/>
  <c r="E7" i="1"/>
  <c r="D7" i="1"/>
  <c r="C7" i="1"/>
  <c r="I6" i="1" l="1"/>
  <c r="B53" i="1"/>
  <c r="G6" i="1"/>
  <c r="J2" i="1"/>
  <c r="E6" i="1"/>
  <c r="F6" i="1"/>
  <c r="H2" i="1"/>
  <c r="E2" i="1"/>
  <c r="D2" i="1"/>
  <c r="C2" i="1"/>
  <c r="B3" i="1"/>
  <c r="I2" i="1"/>
  <c r="B7" i="1"/>
  <c r="B6" i="1" s="1"/>
  <c r="B2" i="1" s="1"/>
  <c r="G2" i="1" l="1"/>
  <c r="F2" i="1"/>
</calcChain>
</file>

<file path=xl/sharedStrings.xml><?xml version="1.0" encoding="utf-8"?>
<sst xmlns="http://schemas.openxmlformats.org/spreadsheetml/2006/main" count="73" uniqueCount="73">
  <si>
    <t>Enero</t>
  </si>
  <si>
    <t>Febrero</t>
  </si>
  <si>
    <t>Marzo</t>
  </si>
  <si>
    <t>Abril</t>
  </si>
  <si>
    <t>Mayo</t>
  </si>
  <si>
    <t>Junio</t>
  </si>
  <si>
    <t>Julio</t>
  </si>
  <si>
    <t>Agosto</t>
  </si>
  <si>
    <t>CONSULTAS QUIRURGICAS</t>
  </si>
  <si>
    <t>Cardiovascular</t>
  </si>
  <si>
    <t>Cirugía</t>
  </si>
  <si>
    <t>Cirugía Plástica</t>
  </si>
  <si>
    <t>Ginecología</t>
  </si>
  <si>
    <t xml:space="preserve"> Máxilo Facial</t>
  </si>
  <si>
    <t>Neurocirugía</t>
  </si>
  <si>
    <t>Oftalmología</t>
  </si>
  <si>
    <t>Ortopedia</t>
  </si>
  <si>
    <t>Otorrinolaringología</t>
  </si>
  <si>
    <t>Urología</t>
  </si>
  <si>
    <t>CONSULTAS MÉDICA</t>
  </si>
  <si>
    <t>Anestesiología</t>
  </si>
  <si>
    <t>Atención Paleativa</t>
  </si>
  <si>
    <t>Cardiología</t>
  </si>
  <si>
    <t>Dermatología</t>
  </si>
  <si>
    <t>Endocrinología</t>
  </si>
  <si>
    <t>Gastroenterología</t>
  </si>
  <si>
    <t>Infectología</t>
  </si>
  <si>
    <t>Medicina Física y Rehabilitación Fisiatría</t>
  </si>
  <si>
    <t>Nefrología</t>
  </si>
  <si>
    <t>Neurología</t>
  </si>
  <si>
    <t>Nutriología</t>
  </si>
  <si>
    <t>Odontología</t>
  </si>
  <si>
    <t>Oncología</t>
  </si>
  <si>
    <t>Optometría</t>
  </si>
  <si>
    <t>Quemados</t>
  </si>
  <si>
    <t>Radiología Intervencionista</t>
  </si>
  <si>
    <t>Reumatología</t>
  </si>
  <si>
    <t xml:space="preserve"> CLINICAS</t>
  </si>
  <si>
    <t>Clínica de Herida</t>
  </si>
  <si>
    <t>CONSULTAS TÉCNICAS</t>
  </si>
  <si>
    <t>Estimulación Temprana</t>
  </si>
  <si>
    <t>Fisioterapia</t>
  </si>
  <si>
    <t>Nutrición</t>
  </si>
  <si>
    <t>Psicología</t>
  </si>
  <si>
    <t>Neonatología ( Alto Riesgo )</t>
  </si>
  <si>
    <t>Paidopsiquiatría (Salud Mental)</t>
  </si>
  <si>
    <t>Clínica de Sindrome de Down (Genética)</t>
  </si>
  <si>
    <t>Septiembre</t>
  </si>
  <si>
    <t>Octubre</t>
  </si>
  <si>
    <t>Fonoaudiología</t>
  </si>
  <si>
    <t>Noviembre</t>
  </si>
  <si>
    <t>Diciembre</t>
  </si>
  <si>
    <t>Clínica de Anemia Falciforme</t>
  </si>
  <si>
    <t>Salud Mental (Enfermera)</t>
  </si>
  <si>
    <t>Atención Paleativa  (Enfermería)</t>
  </si>
  <si>
    <t>Clínica de Diabetes (Endocrinología)</t>
  </si>
  <si>
    <t>Clínica de Prueba (Alergología)</t>
  </si>
  <si>
    <t>Clínica de Vacuna (Alergología)</t>
  </si>
  <si>
    <t>Total consulta especializada</t>
  </si>
  <si>
    <t>Clínica de Coagulopatia Congenita</t>
  </si>
  <si>
    <t>Total</t>
  </si>
  <si>
    <t>Neumología</t>
  </si>
  <si>
    <t>Hematología</t>
  </si>
  <si>
    <t>Genética</t>
  </si>
  <si>
    <t>Alergía</t>
  </si>
  <si>
    <t>Año-2025</t>
  </si>
  <si>
    <t>Clinica de Hemoglobina (Genética)</t>
  </si>
  <si>
    <t>Clinica de Ostomia (Enfermria)</t>
  </si>
  <si>
    <t>Clinicaq de G.6.P.D</t>
  </si>
  <si>
    <t>Atenciones  en Urgencias</t>
  </si>
  <si>
    <t xml:space="preserve">Área Roja </t>
  </si>
  <si>
    <t>Otras Áreas</t>
  </si>
  <si>
    <t>Especialidades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</si>
</sst>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MS Sans Serif"/>
      <family val="2"/>
    </font>
    <font>
      <sz val="10"/>
      <name val="MS Sans Serif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horizontal="left" indent="1"/>
    </xf>
    <xf numFmtId="3" fontId="0" fillId="0" borderId="0" xfId="0" applyNumberFormat="1"/>
    <xf numFmtId="0" fontId="0" fillId="0" borderId="0" xfId="0" applyAlignment="1">
      <alignment vertical="center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/>
    <xf numFmtId="0" fontId="5" fillId="0" borderId="4" xfId="0" applyFont="1" applyBorder="1"/>
    <xf numFmtId="0" fontId="5" fillId="0" borderId="4" xfId="0" applyFont="1" applyBorder="1" applyAlignment="1">
      <alignment horizontal="left"/>
    </xf>
    <xf numFmtId="3" fontId="8" fillId="0" borderId="5" xfId="0" applyNumberFormat="1" applyFont="1" applyBorder="1" applyAlignment="1">
      <alignment horizontal="right"/>
    </xf>
    <xf numFmtId="3" fontId="8" fillId="0" borderId="5" xfId="0" applyNumberFormat="1" applyFont="1" applyBorder="1"/>
    <xf numFmtId="3" fontId="6" fillId="0" borderId="5" xfId="0" applyNumberFormat="1" applyFont="1" applyBorder="1"/>
    <xf numFmtId="3" fontId="6" fillId="0" borderId="5" xfId="0" applyNumberFormat="1" applyFont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3" fontId="7" fillId="0" borderId="5" xfId="0" applyNumberFormat="1" applyFont="1" applyBorder="1"/>
    <xf numFmtId="3" fontId="7" fillId="0" borderId="3" xfId="0" applyNumberFormat="1" applyFont="1" applyBorder="1"/>
    <xf numFmtId="0" fontId="5" fillId="0" borderId="8" xfId="0" applyFont="1" applyBorder="1" applyAlignment="1">
      <alignment horizontal="left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right"/>
    </xf>
    <xf numFmtId="3" fontId="7" fillId="0" borderId="9" xfId="0" applyNumberFormat="1" applyFont="1" applyBorder="1" applyAlignment="1">
      <alignment horizontal="right"/>
    </xf>
    <xf numFmtId="3" fontId="7" fillId="0" borderId="7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4" fillId="0" borderId="0" xfId="0" applyNumberFormat="1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8" fillId="0" borderId="4" xfId="0" applyNumberFormat="1" applyFont="1" applyBorder="1" applyAlignment="1">
      <alignment horizontal="right"/>
    </xf>
    <xf numFmtId="3" fontId="7" fillId="0" borderId="10" xfId="0" applyNumberFormat="1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3" fontId="8" fillId="0" borderId="10" xfId="0" applyNumberFormat="1" applyFont="1" applyBorder="1" applyAlignment="1">
      <alignment horizontal="right"/>
    </xf>
    <xf numFmtId="3" fontId="8" fillId="0" borderId="11" xfId="0" applyNumberFormat="1" applyFont="1" applyBorder="1" applyAlignment="1">
      <alignment horizontal="right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499984740745262"/>
  </sheetPr>
  <dimension ref="A1:O67"/>
  <sheetViews>
    <sheetView tabSelected="1" zoomScale="90" zoomScaleNormal="90" workbookViewId="0">
      <selection activeCell="B6" sqref="B6"/>
    </sheetView>
  </sheetViews>
  <sheetFormatPr baseColWidth="10" defaultRowHeight="14.4" x14ac:dyDescent="0.3"/>
  <cols>
    <col min="1" max="1" width="35.5546875" customWidth="1"/>
    <col min="2" max="2" width="13" style="2" customWidth="1"/>
    <col min="3" max="3" width="6.88671875" style="2" customWidth="1"/>
    <col min="4" max="4" width="7.44140625" style="2" customWidth="1"/>
    <col min="5" max="7" width="7.33203125" style="2" customWidth="1"/>
    <col min="8" max="8" width="7" style="2" customWidth="1"/>
    <col min="9" max="9" width="9.33203125" style="2" bestFit="1" customWidth="1"/>
    <col min="10" max="10" width="7.6640625" style="2" customWidth="1"/>
    <col min="11" max="11" width="9.88671875" style="2" customWidth="1"/>
    <col min="12" max="12" width="7.6640625" style="2" customWidth="1"/>
    <col min="13" max="13" width="10.109375" style="2" customWidth="1"/>
    <col min="14" max="14" width="10.33203125" style="2" customWidth="1"/>
  </cols>
  <sheetData>
    <row r="1" spans="1:15" ht="31.2" customHeight="1" thickBot="1" x14ac:dyDescent="0.35">
      <c r="A1" s="5" t="s">
        <v>65</v>
      </c>
      <c r="B1" s="18" t="s">
        <v>58</v>
      </c>
      <c r="C1" s="19" t="s">
        <v>0</v>
      </c>
      <c r="D1" s="19" t="s">
        <v>1</v>
      </c>
      <c r="E1" s="19" t="s">
        <v>2</v>
      </c>
      <c r="F1" s="19" t="s">
        <v>3</v>
      </c>
      <c r="G1" s="19" t="s">
        <v>4</v>
      </c>
      <c r="H1" s="19" t="s">
        <v>5</v>
      </c>
      <c r="I1" s="19" t="s">
        <v>6</v>
      </c>
      <c r="J1" s="19" t="s">
        <v>7</v>
      </c>
      <c r="K1" s="19" t="s">
        <v>47</v>
      </c>
      <c r="L1" s="19" t="s">
        <v>48</v>
      </c>
      <c r="M1" s="19" t="s">
        <v>50</v>
      </c>
      <c r="N1" s="20" t="s">
        <v>51</v>
      </c>
      <c r="O1" s="3"/>
    </row>
    <row r="2" spans="1:15" ht="17.55" customHeight="1" thickTop="1" x14ac:dyDescent="0.3">
      <c r="A2" s="4" t="s">
        <v>60</v>
      </c>
      <c r="B2" s="16">
        <f>SUM(B3,B6)</f>
        <v>209060</v>
      </c>
      <c r="C2" s="16">
        <f t="shared" ref="C2:J2" si="0">SUM(C3,C6)</f>
        <v>17571</v>
      </c>
      <c r="D2" s="16">
        <f t="shared" si="0"/>
        <v>15564</v>
      </c>
      <c r="E2" s="16">
        <f t="shared" si="0"/>
        <v>16380</v>
      </c>
      <c r="F2" s="16">
        <f t="shared" si="0"/>
        <v>18097</v>
      </c>
      <c r="G2" s="16">
        <f t="shared" si="0"/>
        <v>17312</v>
      </c>
      <c r="H2" s="16">
        <f t="shared" si="0"/>
        <v>17136</v>
      </c>
      <c r="I2" s="16">
        <f t="shared" si="0"/>
        <v>20084</v>
      </c>
      <c r="J2" s="16">
        <f t="shared" si="0"/>
        <v>17726</v>
      </c>
      <c r="K2" s="21">
        <v>18180</v>
      </c>
      <c r="L2" s="22">
        <v>18898</v>
      </c>
      <c r="M2" s="23">
        <v>14815</v>
      </c>
      <c r="N2" s="24">
        <v>17297</v>
      </c>
    </row>
    <row r="3" spans="1:15" ht="17.55" customHeight="1" x14ac:dyDescent="0.3">
      <c r="A3" s="33" t="s">
        <v>69</v>
      </c>
      <c r="B3" s="15">
        <f t="shared" ref="B3:J3" si="1">SUM(B4:B5)</f>
        <v>82267</v>
      </c>
      <c r="C3" s="15">
        <f t="shared" si="1"/>
        <v>6598</v>
      </c>
      <c r="D3" s="15">
        <f t="shared" si="1"/>
        <v>5187</v>
      </c>
      <c r="E3" s="15">
        <f t="shared" si="1"/>
        <v>6567</v>
      </c>
      <c r="F3" s="15">
        <f t="shared" si="1"/>
        <v>6784</v>
      </c>
      <c r="G3" s="15">
        <f t="shared" si="1"/>
        <v>7110</v>
      </c>
      <c r="H3" s="15">
        <f t="shared" si="1"/>
        <v>7162</v>
      </c>
      <c r="I3" s="15">
        <f t="shared" si="1"/>
        <v>7771</v>
      </c>
      <c r="J3" s="15">
        <f t="shared" si="1"/>
        <v>7912</v>
      </c>
      <c r="K3" s="34">
        <v>7090</v>
      </c>
      <c r="L3" s="9">
        <v>7142</v>
      </c>
      <c r="M3" s="35">
        <v>6368</v>
      </c>
      <c r="N3" s="31">
        <v>6576</v>
      </c>
    </row>
    <row r="4" spans="1:15" ht="17.55" customHeight="1" x14ac:dyDescent="0.3">
      <c r="A4" s="8" t="s">
        <v>70</v>
      </c>
      <c r="B4" s="10">
        <f>SUM(C4:N4)</f>
        <v>595</v>
      </c>
      <c r="C4" s="10">
        <v>45</v>
      </c>
      <c r="D4" s="10">
        <v>47</v>
      </c>
      <c r="E4" s="10">
        <v>43</v>
      </c>
      <c r="F4" s="10">
        <v>44</v>
      </c>
      <c r="G4" s="10">
        <v>36</v>
      </c>
      <c r="H4" s="10">
        <v>41</v>
      </c>
      <c r="I4" s="10">
        <v>40</v>
      </c>
      <c r="J4" s="10">
        <v>47</v>
      </c>
      <c r="K4" s="9">
        <v>61</v>
      </c>
      <c r="L4" s="9">
        <v>66</v>
      </c>
      <c r="M4" s="9">
        <v>62</v>
      </c>
      <c r="N4" s="31">
        <v>63</v>
      </c>
    </row>
    <row r="5" spans="1:15" ht="17.55" customHeight="1" x14ac:dyDescent="0.3">
      <c r="A5" s="8" t="s">
        <v>71</v>
      </c>
      <c r="B5" s="10">
        <f>SUM(C5:N5)</f>
        <v>81672</v>
      </c>
      <c r="C5" s="10">
        <v>6553</v>
      </c>
      <c r="D5" s="10">
        <v>5140</v>
      </c>
      <c r="E5" s="10">
        <v>6524</v>
      </c>
      <c r="F5" s="10">
        <v>6740</v>
      </c>
      <c r="G5" s="10">
        <v>7074</v>
      </c>
      <c r="H5" s="10">
        <v>7121</v>
      </c>
      <c r="I5" s="10">
        <v>7731</v>
      </c>
      <c r="J5" s="10">
        <v>7865</v>
      </c>
      <c r="K5" s="9">
        <v>7029</v>
      </c>
      <c r="L5" s="9">
        <v>7076</v>
      </c>
      <c r="M5" s="9">
        <v>6306</v>
      </c>
      <c r="N5" s="31">
        <v>6513</v>
      </c>
    </row>
    <row r="6" spans="1:15" ht="17.55" customHeight="1" x14ac:dyDescent="0.3">
      <c r="A6" s="33" t="s">
        <v>72</v>
      </c>
      <c r="B6" s="15">
        <f t="shared" ref="B6:J6" si="2">SUM(B7,B19,B42,B53)</f>
        <v>126793</v>
      </c>
      <c r="C6" s="15">
        <f t="shared" si="2"/>
        <v>10973</v>
      </c>
      <c r="D6" s="15">
        <f t="shared" si="2"/>
        <v>10377</v>
      </c>
      <c r="E6" s="15">
        <f t="shared" si="2"/>
        <v>9813</v>
      </c>
      <c r="F6" s="15">
        <f t="shared" si="2"/>
        <v>11313</v>
      </c>
      <c r="G6" s="15">
        <f t="shared" si="2"/>
        <v>10202</v>
      </c>
      <c r="H6" s="15">
        <f t="shared" si="2"/>
        <v>9974</v>
      </c>
      <c r="I6" s="15">
        <f t="shared" si="2"/>
        <v>12313</v>
      </c>
      <c r="J6" s="15">
        <f t="shared" si="2"/>
        <v>9814</v>
      </c>
      <c r="K6" s="13">
        <v>11090</v>
      </c>
      <c r="L6" s="13">
        <v>11756</v>
      </c>
      <c r="M6" s="13">
        <v>8447</v>
      </c>
      <c r="N6" s="25">
        <v>10721</v>
      </c>
    </row>
    <row r="7" spans="1:15" ht="17.55" customHeight="1" x14ac:dyDescent="0.3">
      <c r="A7" s="6" t="s">
        <v>8</v>
      </c>
      <c r="B7" s="11">
        <f t="shared" ref="B7:J7" si="3">SUM(B8:B18)</f>
        <v>34544</v>
      </c>
      <c r="C7" s="12">
        <f t="shared" si="3"/>
        <v>3270</v>
      </c>
      <c r="D7" s="12">
        <f t="shared" si="3"/>
        <v>2902</v>
      </c>
      <c r="E7" s="12">
        <f t="shared" si="3"/>
        <v>2792</v>
      </c>
      <c r="F7" s="12">
        <f t="shared" si="3"/>
        <v>3095</v>
      </c>
      <c r="G7" s="12">
        <f t="shared" si="3"/>
        <v>2569</v>
      </c>
      <c r="H7" s="12">
        <f t="shared" si="3"/>
        <v>2610</v>
      </c>
      <c r="I7" s="12">
        <f t="shared" si="3"/>
        <v>3263</v>
      </c>
      <c r="J7" s="13">
        <f t="shared" si="3"/>
        <v>2619</v>
      </c>
      <c r="K7" s="13">
        <f t="shared" ref="K7" si="4">SUM(K8:K18)</f>
        <v>3116</v>
      </c>
      <c r="L7" s="13">
        <f t="shared" ref="L7" si="5">SUM(L8:L18)</f>
        <v>3141</v>
      </c>
      <c r="M7" s="13">
        <f t="shared" ref="M7" si="6">SUM(M8:M18)</f>
        <v>2350</v>
      </c>
      <c r="N7" s="32">
        <f t="shared" ref="N7" si="7">SUM(N8:N18)</f>
        <v>2817</v>
      </c>
    </row>
    <row r="8" spans="1:15" ht="17.55" customHeight="1" x14ac:dyDescent="0.3">
      <c r="A8" s="7" t="s">
        <v>20</v>
      </c>
      <c r="B8" s="11">
        <f t="shared" ref="B8:B21" si="8">SUM(C8:N8)</f>
        <v>3628</v>
      </c>
      <c r="C8" s="14">
        <v>345</v>
      </c>
      <c r="D8" s="14">
        <v>340</v>
      </c>
      <c r="E8" s="14">
        <v>302</v>
      </c>
      <c r="F8" s="14">
        <v>335</v>
      </c>
      <c r="G8" s="14">
        <v>294</v>
      </c>
      <c r="H8" s="14">
        <v>321</v>
      </c>
      <c r="I8" s="14">
        <v>347</v>
      </c>
      <c r="J8" s="9">
        <v>233</v>
      </c>
      <c r="K8" s="9">
        <v>300</v>
      </c>
      <c r="L8" s="9">
        <v>335</v>
      </c>
      <c r="M8" s="9">
        <v>232</v>
      </c>
      <c r="N8" s="31">
        <v>244</v>
      </c>
    </row>
    <row r="9" spans="1:15" ht="17.55" customHeight="1" x14ac:dyDescent="0.3">
      <c r="A9" s="7" t="s">
        <v>9</v>
      </c>
      <c r="B9" s="10">
        <f t="shared" si="8"/>
        <v>160</v>
      </c>
      <c r="C9" s="14">
        <v>16</v>
      </c>
      <c r="D9" s="14">
        <v>15</v>
      </c>
      <c r="E9" s="14">
        <v>15</v>
      </c>
      <c r="F9" s="14">
        <v>7</v>
      </c>
      <c r="G9" s="14">
        <v>10</v>
      </c>
      <c r="H9" s="14">
        <v>17</v>
      </c>
      <c r="I9" s="14">
        <v>17</v>
      </c>
      <c r="J9" s="9">
        <v>18</v>
      </c>
      <c r="K9" s="9">
        <v>16</v>
      </c>
      <c r="L9" s="9">
        <v>5</v>
      </c>
      <c r="M9" s="9">
        <v>8</v>
      </c>
      <c r="N9" s="31">
        <v>16</v>
      </c>
    </row>
    <row r="10" spans="1:15" ht="17.55" customHeight="1" x14ac:dyDescent="0.3">
      <c r="A10" s="7" t="s">
        <v>10</v>
      </c>
      <c r="B10" s="10">
        <f t="shared" si="8"/>
        <v>2107</v>
      </c>
      <c r="C10" s="14">
        <v>127</v>
      </c>
      <c r="D10" s="14">
        <v>208</v>
      </c>
      <c r="E10" s="14">
        <v>164</v>
      </c>
      <c r="F10" s="14">
        <v>215</v>
      </c>
      <c r="G10" s="14">
        <v>149</v>
      </c>
      <c r="H10" s="14">
        <v>195</v>
      </c>
      <c r="I10" s="14">
        <v>194</v>
      </c>
      <c r="J10" s="9">
        <v>211</v>
      </c>
      <c r="K10" s="9">
        <v>160</v>
      </c>
      <c r="L10" s="9">
        <v>201</v>
      </c>
      <c r="M10" s="9">
        <v>135</v>
      </c>
      <c r="N10" s="31">
        <v>148</v>
      </c>
    </row>
    <row r="11" spans="1:15" ht="17.55" customHeight="1" x14ac:dyDescent="0.3">
      <c r="A11" s="7" t="s">
        <v>11</v>
      </c>
      <c r="B11" s="10">
        <f t="shared" si="8"/>
        <v>1915</v>
      </c>
      <c r="C11" s="14">
        <v>221</v>
      </c>
      <c r="D11" s="14">
        <v>166</v>
      </c>
      <c r="E11" s="14">
        <v>154</v>
      </c>
      <c r="F11" s="14">
        <v>160</v>
      </c>
      <c r="G11" s="14">
        <v>130</v>
      </c>
      <c r="H11" s="14">
        <v>187</v>
      </c>
      <c r="I11" s="14">
        <v>166</v>
      </c>
      <c r="J11" s="9">
        <v>143</v>
      </c>
      <c r="K11" s="9">
        <v>139</v>
      </c>
      <c r="L11" s="9">
        <v>164</v>
      </c>
      <c r="M11" s="9">
        <v>114</v>
      </c>
      <c r="N11" s="31">
        <v>171</v>
      </c>
    </row>
    <row r="12" spans="1:15" ht="17.55" customHeight="1" x14ac:dyDescent="0.3">
      <c r="A12" s="7" t="s">
        <v>12</v>
      </c>
      <c r="B12" s="10">
        <f t="shared" si="8"/>
        <v>2131</v>
      </c>
      <c r="C12" s="14">
        <v>143</v>
      </c>
      <c r="D12" s="14">
        <v>153</v>
      </c>
      <c r="E12" s="14">
        <v>187</v>
      </c>
      <c r="F12" s="14">
        <v>165</v>
      </c>
      <c r="G12" s="14">
        <v>204</v>
      </c>
      <c r="H12" s="14">
        <v>127</v>
      </c>
      <c r="I12" s="14">
        <v>256</v>
      </c>
      <c r="J12" s="9">
        <v>169</v>
      </c>
      <c r="K12" s="9">
        <v>190</v>
      </c>
      <c r="L12" s="9">
        <v>206</v>
      </c>
      <c r="M12" s="9">
        <v>146</v>
      </c>
      <c r="N12" s="31">
        <v>185</v>
      </c>
    </row>
    <row r="13" spans="1:15" ht="17.55" customHeight="1" x14ac:dyDescent="0.3">
      <c r="A13" s="7" t="s">
        <v>13</v>
      </c>
      <c r="B13" s="10">
        <f t="shared" si="8"/>
        <v>1377</v>
      </c>
      <c r="C13" s="14">
        <v>118</v>
      </c>
      <c r="D13" s="14">
        <v>157</v>
      </c>
      <c r="E13" s="14">
        <v>101</v>
      </c>
      <c r="F13" s="14">
        <v>131</v>
      </c>
      <c r="G13" s="14">
        <v>120</v>
      </c>
      <c r="H13" s="14">
        <v>104</v>
      </c>
      <c r="I13" s="14">
        <v>139</v>
      </c>
      <c r="J13" s="9">
        <v>99</v>
      </c>
      <c r="K13" s="9">
        <v>131</v>
      </c>
      <c r="L13" s="9">
        <v>118</v>
      </c>
      <c r="M13" s="9">
        <v>81</v>
      </c>
      <c r="N13" s="31">
        <v>78</v>
      </c>
    </row>
    <row r="14" spans="1:15" ht="17.55" customHeight="1" x14ac:dyDescent="0.3">
      <c r="A14" s="7" t="s">
        <v>14</v>
      </c>
      <c r="B14" s="10">
        <f t="shared" si="8"/>
        <v>1228</v>
      </c>
      <c r="C14" s="14">
        <v>92</v>
      </c>
      <c r="D14" s="14">
        <v>105</v>
      </c>
      <c r="E14" s="14">
        <v>88</v>
      </c>
      <c r="F14" s="14">
        <v>59</v>
      </c>
      <c r="G14" s="14">
        <v>100</v>
      </c>
      <c r="H14" s="14">
        <v>86</v>
      </c>
      <c r="I14" s="14">
        <v>145</v>
      </c>
      <c r="J14" s="9">
        <v>90</v>
      </c>
      <c r="K14" s="9">
        <v>125</v>
      </c>
      <c r="L14" s="9">
        <v>101</v>
      </c>
      <c r="M14" s="9">
        <v>113</v>
      </c>
      <c r="N14" s="31">
        <v>124</v>
      </c>
    </row>
    <row r="15" spans="1:15" ht="17.55" customHeight="1" x14ac:dyDescent="0.3">
      <c r="A15" s="7" t="s">
        <v>15</v>
      </c>
      <c r="B15" s="10">
        <f t="shared" si="8"/>
        <v>5294</v>
      </c>
      <c r="C15" s="14">
        <v>448</v>
      </c>
      <c r="D15" s="14">
        <v>337</v>
      </c>
      <c r="E15" s="14">
        <v>469</v>
      </c>
      <c r="F15" s="14">
        <v>413</v>
      </c>
      <c r="G15" s="14">
        <v>429</v>
      </c>
      <c r="H15" s="14">
        <v>390</v>
      </c>
      <c r="I15" s="14">
        <v>431</v>
      </c>
      <c r="J15" s="9">
        <v>448</v>
      </c>
      <c r="K15" s="9">
        <v>555</v>
      </c>
      <c r="L15" s="9">
        <v>505</v>
      </c>
      <c r="M15" s="9">
        <v>469</v>
      </c>
      <c r="N15" s="31">
        <v>400</v>
      </c>
    </row>
    <row r="16" spans="1:15" ht="17.55" customHeight="1" x14ac:dyDescent="0.3">
      <c r="A16" s="7" t="s">
        <v>16</v>
      </c>
      <c r="B16" s="10">
        <f t="shared" si="8"/>
        <v>7246</v>
      </c>
      <c r="C16" s="14">
        <v>596</v>
      </c>
      <c r="D16" s="14">
        <v>654</v>
      </c>
      <c r="E16" s="14">
        <v>534</v>
      </c>
      <c r="F16" s="14">
        <v>581</v>
      </c>
      <c r="G16" s="14">
        <v>585</v>
      </c>
      <c r="H16" s="14">
        <v>626</v>
      </c>
      <c r="I16" s="14">
        <v>619</v>
      </c>
      <c r="J16" s="9">
        <v>606</v>
      </c>
      <c r="K16" s="9">
        <v>704</v>
      </c>
      <c r="L16" s="9">
        <v>644</v>
      </c>
      <c r="M16" s="9">
        <v>443</v>
      </c>
      <c r="N16" s="31">
        <v>654</v>
      </c>
    </row>
    <row r="17" spans="1:14" ht="17.55" customHeight="1" x14ac:dyDescent="0.3">
      <c r="A17" s="7" t="s">
        <v>17</v>
      </c>
      <c r="B17" s="10">
        <f t="shared" si="8"/>
        <v>6514</v>
      </c>
      <c r="C17" s="14">
        <v>933</v>
      </c>
      <c r="D17" s="14">
        <v>588</v>
      </c>
      <c r="E17" s="14">
        <v>546</v>
      </c>
      <c r="F17" s="14">
        <v>772</v>
      </c>
      <c r="G17" s="14">
        <v>321</v>
      </c>
      <c r="H17" s="14">
        <v>313</v>
      </c>
      <c r="I17" s="14">
        <v>642</v>
      </c>
      <c r="J17" s="9">
        <v>401</v>
      </c>
      <c r="K17" s="9">
        <v>484</v>
      </c>
      <c r="L17" s="9">
        <v>603</v>
      </c>
      <c r="M17" s="9">
        <v>370</v>
      </c>
      <c r="N17" s="31">
        <v>541</v>
      </c>
    </row>
    <row r="18" spans="1:14" ht="17.55" customHeight="1" x14ac:dyDescent="0.3">
      <c r="A18" s="7" t="s">
        <v>18</v>
      </c>
      <c r="B18" s="10">
        <f t="shared" si="8"/>
        <v>2944</v>
      </c>
      <c r="C18" s="14">
        <v>231</v>
      </c>
      <c r="D18" s="14">
        <v>179</v>
      </c>
      <c r="E18" s="14">
        <v>232</v>
      </c>
      <c r="F18" s="14">
        <v>257</v>
      </c>
      <c r="G18" s="14">
        <v>227</v>
      </c>
      <c r="H18" s="14">
        <v>244</v>
      </c>
      <c r="I18" s="14">
        <v>307</v>
      </c>
      <c r="J18" s="9">
        <v>201</v>
      </c>
      <c r="K18" s="9">
        <v>312</v>
      </c>
      <c r="L18" s="9">
        <v>259</v>
      </c>
      <c r="M18" s="9">
        <v>239</v>
      </c>
      <c r="N18" s="31">
        <v>256</v>
      </c>
    </row>
    <row r="19" spans="1:14" ht="17.55" customHeight="1" x14ac:dyDescent="0.3">
      <c r="A19" s="6" t="s">
        <v>19</v>
      </c>
      <c r="B19" s="11">
        <f t="shared" si="8"/>
        <v>52386</v>
      </c>
      <c r="C19" s="12">
        <f t="shared" ref="C19:N19" si="9">SUM(C20:C41)</f>
        <v>4249</v>
      </c>
      <c r="D19" s="12">
        <f t="shared" si="9"/>
        <v>4006</v>
      </c>
      <c r="E19" s="12">
        <f t="shared" si="9"/>
        <v>3964</v>
      </c>
      <c r="F19" s="12">
        <f t="shared" si="9"/>
        <v>4539</v>
      </c>
      <c r="G19" s="12">
        <f t="shared" si="9"/>
        <v>4299</v>
      </c>
      <c r="H19" s="12">
        <f t="shared" si="9"/>
        <v>4231</v>
      </c>
      <c r="I19" s="12">
        <f t="shared" si="9"/>
        <v>5186</v>
      </c>
      <c r="J19" s="13">
        <f t="shared" si="9"/>
        <v>4074</v>
      </c>
      <c r="K19" s="13">
        <f t="shared" si="9"/>
        <v>4576</v>
      </c>
      <c r="L19" s="13">
        <f t="shared" si="9"/>
        <v>4964</v>
      </c>
      <c r="M19" s="13">
        <f t="shared" si="9"/>
        <v>3627</v>
      </c>
      <c r="N19" s="32">
        <f t="shared" si="9"/>
        <v>4671</v>
      </c>
    </row>
    <row r="20" spans="1:14" ht="17.55" customHeight="1" x14ac:dyDescent="0.3">
      <c r="A20" s="7" t="s">
        <v>64</v>
      </c>
      <c r="B20" s="10">
        <f t="shared" si="8"/>
        <v>1448</v>
      </c>
      <c r="C20" s="14">
        <v>142</v>
      </c>
      <c r="D20" s="14">
        <v>120</v>
      </c>
      <c r="E20" s="14">
        <v>91</v>
      </c>
      <c r="F20" s="14">
        <v>133</v>
      </c>
      <c r="G20" s="14">
        <v>155</v>
      </c>
      <c r="H20" s="14">
        <v>102</v>
      </c>
      <c r="I20" s="14">
        <v>169</v>
      </c>
      <c r="J20" s="9">
        <v>112</v>
      </c>
      <c r="K20" s="9">
        <v>61</v>
      </c>
      <c r="L20" s="9">
        <v>102</v>
      </c>
      <c r="M20" s="9">
        <v>117</v>
      </c>
      <c r="N20" s="31">
        <v>144</v>
      </c>
    </row>
    <row r="21" spans="1:14" ht="17.55" customHeight="1" x14ac:dyDescent="0.3">
      <c r="A21" s="7" t="s">
        <v>21</v>
      </c>
      <c r="B21" s="10">
        <f t="shared" si="8"/>
        <v>144</v>
      </c>
      <c r="C21" s="14">
        <v>10</v>
      </c>
      <c r="D21" s="14">
        <v>8</v>
      </c>
      <c r="E21" s="14">
        <v>8</v>
      </c>
      <c r="F21" s="14">
        <v>14</v>
      </c>
      <c r="G21" s="14">
        <v>9</v>
      </c>
      <c r="H21" s="14">
        <v>22</v>
      </c>
      <c r="I21" s="14">
        <v>12</v>
      </c>
      <c r="J21" s="9">
        <v>10</v>
      </c>
      <c r="K21" s="9">
        <v>15</v>
      </c>
      <c r="L21" s="9">
        <v>11</v>
      </c>
      <c r="M21" s="9">
        <v>9</v>
      </c>
      <c r="N21" s="31">
        <v>16</v>
      </c>
    </row>
    <row r="22" spans="1:14" ht="17.55" customHeight="1" x14ac:dyDescent="0.3">
      <c r="A22" s="7" t="s">
        <v>22</v>
      </c>
      <c r="B22" s="10">
        <f t="shared" ref="B22:B41" si="10">SUM(C22:N22)</f>
        <v>3970</v>
      </c>
      <c r="C22" s="14">
        <v>376</v>
      </c>
      <c r="D22" s="14">
        <v>184</v>
      </c>
      <c r="E22" s="14">
        <v>346</v>
      </c>
      <c r="F22" s="14">
        <v>406</v>
      </c>
      <c r="G22" s="14">
        <v>403</v>
      </c>
      <c r="H22" s="14">
        <v>275</v>
      </c>
      <c r="I22" s="14">
        <v>378</v>
      </c>
      <c r="J22" s="9">
        <v>260</v>
      </c>
      <c r="K22" s="9">
        <v>256</v>
      </c>
      <c r="L22" s="9">
        <v>451</v>
      </c>
      <c r="M22" s="9">
        <v>262</v>
      </c>
      <c r="N22" s="31">
        <v>373</v>
      </c>
    </row>
    <row r="23" spans="1:14" ht="17.55" customHeight="1" x14ac:dyDescent="0.3">
      <c r="A23" s="7" t="s">
        <v>23</v>
      </c>
      <c r="B23" s="10">
        <f t="shared" si="10"/>
        <v>3538</v>
      </c>
      <c r="C23" s="14">
        <v>276</v>
      </c>
      <c r="D23" s="14">
        <v>313</v>
      </c>
      <c r="E23" s="14">
        <v>264</v>
      </c>
      <c r="F23" s="14">
        <v>291</v>
      </c>
      <c r="G23" s="14">
        <v>306</v>
      </c>
      <c r="H23" s="14">
        <v>288</v>
      </c>
      <c r="I23" s="14">
        <v>351</v>
      </c>
      <c r="J23" s="9">
        <v>295</v>
      </c>
      <c r="K23" s="9">
        <v>327</v>
      </c>
      <c r="L23" s="9">
        <v>288</v>
      </c>
      <c r="M23" s="9">
        <v>212</v>
      </c>
      <c r="N23" s="31">
        <v>327</v>
      </c>
    </row>
    <row r="24" spans="1:14" ht="17.55" customHeight="1" x14ac:dyDescent="0.3">
      <c r="A24" s="7" t="s">
        <v>24</v>
      </c>
      <c r="B24" s="10">
        <f t="shared" si="10"/>
        <v>3384</v>
      </c>
      <c r="C24" s="14">
        <v>255</v>
      </c>
      <c r="D24" s="14">
        <v>261</v>
      </c>
      <c r="E24" s="14">
        <v>216</v>
      </c>
      <c r="F24" s="14">
        <v>287</v>
      </c>
      <c r="G24" s="14">
        <v>251</v>
      </c>
      <c r="H24" s="14">
        <v>268</v>
      </c>
      <c r="I24" s="14">
        <v>273</v>
      </c>
      <c r="J24" s="9">
        <v>272</v>
      </c>
      <c r="K24" s="9">
        <v>344</v>
      </c>
      <c r="L24" s="9">
        <v>229</v>
      </c>
      <c r="M24" s="9">
        <v>308</v>
      </c>
      <c r="N24" s="31">
        <v>420</v>
      </c>
    </row>
    <row r="25" spans="1:14" ht="17.55" customHeight="1" x14ac:dyDescent="0.3">
      <c r="A25" s="7" t="s">
        <v>25</v>
      </c>
      <c r="B25" s="10">
        <f t="shared" si="10"/>
        <v>2037</v>
      </c>
      <c r="C25" s="14">
        <v>208</v>
      </c>
      <c r="D25" s="14">
        <v>146</v>
      </c>
      <c r="E25" s="14">
        <v>168</v>
      </c>
      <c r="F25" s="14">
        <v>143</v>
      </c>
      <c r="G25" s="14">
        <v>161</v>
      </c>
      <c r="H25" s="14">
        <v>126</v>
      </c>
      <c r="I25" s="14">
        <v>209</v>
      </c>
      <c r="J25" s="9">
        <v>119</v>
      </c>
      <c r="K25" s="9">
        <v>203</v>
      </c>
      <c r="L25" s="9">
        <v>211</v>
      </c>
      <c r="M25" s="9">
        <v>170</v>
      </c>
      <c r="N25" s="31">
        <v>173</v>
      </c>
    </row>
    <row r="26" spans="1:14" ht="17.55" customHeight="1" x14ac:dyDescent="0.3">
      <c r="A26" s="7" t="s">
        <v>63</v>
      </c>
      <c r="B26" s="10">
        <f t="shared" si="10"/>
        <v>2705</v>
      </c>
      <c r="C26" s="14">
        <v>133</v>
      </c>
      <c r="D26" s="14">
        <v>238</v>
      </c>
      <c r="E26" s="14">
        <v>174</v>
      </c>
      <c r="F26" s="14">
        <v>203</v>
      </c>
      <c r="G26" s="14">
        <v>238</v>
      </c>
      <c r="H26" s="14">
        <v>238</v>
      </c>
      <c r="I26" s="14">
        <v>297</v>
      </c>
      <c r="J26" s="9">
        <v>256</v>
      </c>
      <c r="K26" s="9">
        <v>231</v>
      </c>
      <c r="L26" s="9">
        <v>252</v>
      </c>
      <c r="M26" s="9">
        <v>211</v>
      </c>
      <c r="N26" s="31">
        <v>234</v>
      </c>
    </row>
    <row r="27" spans="1:14" ht="17.55" customHeight="1" x14ac:dyDescent="0.3">
      <c r="A27" s="7" t="s">
        <v>62</v>
      </c>
      <c r="B27" s="10">
        <f t="shared" si="10"/>
        <v>3662</v>
      </c>
      <c r="C27" s="14">
        <v>358</v>
      </c>
      <c r="D27" s="14">
        <v>262</v>
      </c>
      <c r="E27" s="14">
        <v>200</v>
      </c>
      <c r="F27" s="14">
        <v>337</v>
      </c>
      <c r="G27" s="14">
        <v>312</v>
      </c>
      <c r="H27" s="14">
        <v>316</v>
      </c>
      <c r="I27" s="14">
        <v>305</v>
      </c>
      <c r="J27" s="9">
        <v>289</v>
      </c>
      <c r="K27" s="9">
        <v>373</v>
      </c>
      <c r="L27" s="9">
        <v>385</v>
      </c>
      <c r="M27" s="9">
        <v>204</v>
      </c>
      <c r="N27" s="31">
        <v>321</v>
      </c>
    </row>
    <row r="28" spans="1:14" ht="17.55" customHeight="1" x14ac:dyDescent="0.3">
      <c r="A28" s="7" t="s">
        <v>26</v>
      </c>
      <c r="B28" s="10">
        <f t="shared" si="10"/>
        <v>1029</v>
      </c>
      <c r="C28" s="14">
        <v>93</v>
      </c>
      <c r="D28" s="14">
        <v>77</v>
      </c>
      <c r="E28" s="14">
        <v>85</v>
      </c>
      <c r="F28" s="14">
        <v>71</v>
      </c>
      <c r="G28" s="14">
        <v>91</v>
      </c>
      <c r="H28" s="14">
        <v>83</v>
      </c>
      <c r="I28" s="14">
        <v>94</v>
      </c>
      <c r="J28" s="9">
        <v>74</v>
      </c>
      <c r="K28" s="9">
        <v>103</v>
      </c>
      <c r="L28" s="9">
        <v>99</v>
      </c>
      <c r="M28" s="9">
        <v>77</v>
      </c>
      <c r="N28" s="31">
        <v>82</v>
      </c>
    </row>
    <row r="29" spans="1:14" ht="17.55" customHeight="1" x14ac:dyDescent="0.3">
      <c r="A29" s="7" t="s">
        <v>27</v>
      </c>
      <c r="B29" s="10">
        <f t="shared" si="10"/>
        <v>2030</v>
      </c>
      <c r="C29" s="14">
        <v>96</v>
      </c>
      <c r="D29" s="14">
        <v>193</v>
      </c>
      <c r="E29" s="14">
        <v>192</v>
      </c>
      <c r="F29" s="14">
        <v>146</v>
      </c>
      <c r="G29" s="14">
        <v>127</v>
      </c>
      <c r="H29" s="14">
        <v>118</v>
      </c>
      <c r="I29" s="14">
        <v>226</v>
      </c>
      <c r="J29" s="9">
        <v>184</v>
      </c>
      <c r="K29" s="9">
        <v>167</v>
      </c>
      <c r="L29" s="9">
        <v>269</v>
      </c>
      <c r="M29" s="9">
        <v>163</v>
      </c>
      <c r="N29" s="31">
        <v>149</v>
      </c>
    </row>
    <row r="30" spans="1:14" ht="17.55" customHeight="1" x14ac:dyDescent="0.3">
      <c r="A30" s="7" t="s">
        <v>28</v>
      </c>
      <c r="B30" s="10">
        <f t="shared" si="10"/>
        <v>2279</v>
      </c>
      <c r="C30" s="14">
        <v>191</v>
      </c>
      <c r="D30" s="14">
        <v>162</v>
      </c>
      <c r="E30" s="14">
        <v>152</v>
      </c>
      <c r="F30" s="14">
        <v>223</v>
      </c>
      <c r="G30" s="14">
        <v>194</v>
      </c>
      <c r="H30" s="14">
        <v>204</v>
      </c>
      <c r="I30" s="14">
        <v>179</v>
      </c>
      <c r="J30" s="9">
        <v>190</v>
      </c>
      <c r="K30" s="9">
        <v>213</v>
      </c>
      <c r="L30" s="9">
        <v>239</v>
      </c>
      <c r="M30" s="9">
        <v>94</v>
      </c>
      <c r="N30" s="31">
        <v>238</v>
      </c>
    </row>
    <row r="31" spans="1:14" ht="17.55" customHeight="1" x14ac:dyDescent="0.3">
      <c r="A31" s="7" t="s">
        <v>44</v>
      </c>
      <c r="B31" s="10">
        <f t="shared" si="10"/>
        <v>4000</v>
      </c>
      <c r="C31" s="14">
        <v>352</v>
      </c>
      <c r="D31" s="14">
        <v>264</v>
      </c>
      <c r="E31" s="14">
        <v>324</v>
      </c>
      <c r="F31" s="14">
        <v>379</v>
      </c>
      <c r="G31" s="14">
        <v>333</v>
      </c>
      <c r="H31" s="14">
        <v>339</v>
      </c>
      <c r="I31" s="14">
        <v>428</v>
      </c>
      <c r="J31" s="9">
        <v>300</v>
      </c>
      <c r="K31" s="9">
        <v>366</v>
      </c>
      <c r="L31" s="9">
        <v>338</v>
      </c>
      <c r="M31" s="9">
        <v>273</v>
      </c>
      <c r="N31" s="31">
        <v>304</v>
      </c>
    </row>
    <row r="32" spans="1:14" ht="17.55" customHeight="1" x14ac:dyDescent="0.3">
      <c r="A32" s="7" t="s">
        <v>61</v>
      </c>
      <c r="B32" s="10">
        <f t="shared" si="10"/>
        <v>1393</v>
      </c>
      <c r="C32" s="14">
        <v>131</v>
      </c>
      <c r="D32" s="14">
        <v>116</v>
      </c>
      <c r="E32" s="14">
        <v>104</v>
      </c>
      <c r="F32" s="14">
        <v>109</v>
      </c>
      <c r="G32" s="14">
        <v>132</v>
      </c>
      <c r="H32" s="14">
        <v>63</v>
      </c>
      <c r="I32" s="14">
        <v>103</v>
      </c>
      <c r="J32" s="9">
        <v>117</v>
      </c>
      <c r="K32" s="9">
        <v>139</v>
      </c>
      <c r="L32" s="9">
        <v>123</v>
      </c>
      <c r="M32" s="9">
        <v>94</v>
      </c>
      <c r="N32" s="31">
        <v>162</v>
      </c>
    </row>
    <row r="33" spans="1:14" ht="17.55" customHeight="1" x14ac:dyDescent="0.3">
      <c r="A33" s="7" t="s">
        <v>29</v>
      </c>
      <c r="B33" s="10">
        <f t="shared" si="10"/>
        <v>10526</v>
      </c>
      <c r="C33" s="14">
        <v>711</v>
      </c>
      <c r="D33" s="14">
        <v>734</v>
      </c>
      <c r="E33" s="14">
        <v>831</v>
      </c>
      <c r="F33" s="14">
        <v>939</v>
      </c>
      <c r="G33" s="14">
        <v>770</v>
      </c>
      <c r="H33" s="14">
        <v>943</v>
      </c>
      <c r="I33" s="14">
        <v>1176</v>
      </c>
      <c r="J33" s="9">
        <v>853</v>
      </c>
      <c r="K33" s="9">
        <v>858</v>
      </c>
      <c r="L33" s="9">
        <v>945</v>
      </c>
      <c r="M33" s="9">
        <v>821</v>
      </c>
      <c r="N33" s="31">
        <v>945</v>
      </c>
    </row>
    <row r="34" spans="1:14" ht="17.55" customHeight="1" x14ac:dyDescent="0.3">
      <c r="A34" s="7" t="s">
        <v>30</v>
      </c>
      <c r="B34" s="10">
        <f t="shared" si="10"/>
        <v>316</v>
      </c>
      <c r="C34" s="14">
        <v>26</v>
      </c>
      <c r="D34" s="14">
        <v>31</v>
      </c>
      <c r="E34" s="14">
        <v>12</v>
      </c>
      <c r="F34" s="14">
        <v>26</v>
      </c>
      <c r="G34" s="14">
        <v>22</v>
      </c>
      <c r="H34" s="14">
        <v>18</v>
      </c>
      <c r="I34" s="14">
        <v>41</v>
      </c>
      <c r="J34" s="9">
        <v>21</v>
      </c>
      <c r="K34" s="9">
        <v>24</v>
      </c>
      <c r="L34" s="9">
        <v>48</v>
      </c>
      <c r="M34" s="9">
        <v>21</v>
      </c>
      <c r="N34" s="31">
        <v>26</v>
      </c>
    </row>
    <row r="35" spans="1:14" ht="17.55" customHeight="1" x14ac:dyDescent="0.3">
      <c r="A35" s="7" t="s">
        <v>31</v>
      </c>
      <c r="B35" s="10">
        <f t="shared" si="10"/>
        <v>3461</v>
      </c>
      <c r="C35" s="14">
        <v>300</v>
      </c>
      <c r="D35" s="14">
        <v>310</v>
      </c>
      <c r="E35" s="14">
        <v>271</v>
      </c>
      <c r="F35" s="14">
        <v>313</v>
      </c>
      <c r="G35" s="14">
        <v>303</v>
      </c>
      <c r="H35" s="14">
        <v>321</v>
      </c>
      <c r="I35" s="14">
        <v>344</v>
      </c>
      <c r="J35" s="9">
        <v>273</v>
      </c>
      <c r="K35" s="9">
        <v>287</v>
      </c>
      <c r="L35" s="9">
        <v>321</v>
      </c>
      <c r="M35" s="9">
        <v>187</v>
      </c>
      <c r="N35" s="31">
        <v>231</v>
      </c>
    </row>
    <row r="36" spans="1:14" ht="17.55" customHeight="1" x14ac:dyDescent="0.3">
      <c r="A36" s="7" t="s">
        <v>32</v>
      </c>
      <c r="B36" s="10">
        <f t="shared" si="10"/>
        <v>670</v>
      </c>
      <c r="C36" s="14">
        <v>56</v>
      </c>
      <c r="D36" s="14">
        <v>39</v>
      </c>
      <c r="E36" s="14">
        <v>56</v>
      </c>
      <c r="F36" s="14">
        <v>47</v>
      </c>
      <c r="G36" s="14">
        <v>58</v>
      </c>
      <c r="H36" s="14">
        <v>48</v>
      </c>
      <c r="I36" s="14">
        <v>60</v>
      </c>
      <c r="J36" s="9">
        <v>49</v>
      </c>
      <c r="K36" s="9">
        <v>63</v>
      </c>
      <c r="L36" s="9">
        <v>71</v>
      </c>
      <c r="M36" s="9">
        <v>57</v>
      </c>
      <c r="N36" s="31">
        <v>66</v>
      </c>
    </row>
    <row r="37" spans="1:14" ht="17.55" customHeight="1" x14ac:dyDescent="0.3">
      <c r="A37" s="7" t="s">
        <v>33</v>
      </c>
      <c r="B37" s="10">
        <f t="shared" si="10"/>
        <v>2636</v>
      </c>
      <c r="C37" s="14">
        <v>271</v>
      </c>
      <c r="D37" s="14">
        <v>286</v>
      </c>
      <c r="E37" s="14">
        <v>236</v>
      </c>
      <c r="F37" s="14">
        <v>242</v>
      </c>
      <c r="G37" s="14">
        <v>180</v>
      </c>
      <c r="H37" s="14">
        <v>241</v>
      </c>
      <c r="I37" s="14">
        <v>225</v>
      </c>
      <c r="J37" s="9">
        <v>151</v>
      </c>
      <c r="K37" s="9">
        <v>254</v>
      </c>
      <c r="L37" s="9">
        <v>273</v>
      </c>
      <c r="M37" s="9">
        <v>117</v>
      </c>
      <c r="N37" s="31">
        <v>160</v>
      </c>
    </row>
    <row r="38" spans="1:14" ht="17.55" customHeight="1" x14ac:dyDescent="0.3">
      <c r="A38" s="8" t="s">
        <v>45</v>
      </c>
      <c r="B38" s="10">
        <f t="shared" si="10"/>
        <v>1558</v>
      </c>
      <c r="C38" s="14">
        <v>115</v>
      </c>
      <c r="D38" s="14">
        <v>108</v>
      </c>
      <c r="E38" s="14">
        <v>104</v>
      </c>
      <c r="F38" s="14">
        <v>89</v>
      </c>
      <c r="G38" s="14">
        <v>118</v>
      </c>
      <c r="H38" s="14">
        <v>127</v>
      </c>
      <c r="I38" s="14">
        <v>179</v>
      </c>
      <c r="J38" s="9">
        <v>139</v>
      </c>
      <c r="K38" s="9">
        <v>147</v>
      </c>
      <c r="L38" s="9">
        <v>166</v>
      </c>
      <c r="M38" s="9">
        <v>112</v>
      </c>
      <c r="N38" s="31">
        <v>154</v>
      </c>
    </row>
    <row r="39" spans="1:14" ht="17.55" customHeight="1" x14ac:dyDescent="0.3">
      <c r="A39" s="7" t="s">
        <v>34</v>
      </c>
      <c r="B39" s="10">
        <f t="shared" si="10"/>
        <v>775</v>
      </c>
      <c r="C39" s="14">
        <v>87</v>
      </c>
      <c r="D39" s="14">
        <v>74</v>
      </c>
      <c r="E39" s="14">
        <v>61</v>
      </c>
      <c r="F39" s="14">
        <v>72</v>
      </c>
      <c r="G39" s="14">
        <v>71</v>
      </c>
      <c r="H39" s="14">
        <v>20</v>
      </c>
      <c r="I39" s="14">
        <v>66</v>
      </c>
      <c r="J39" s="9">
        <v>49</v>
      </c>
      <c r="K39" s="9">
        <v>60</v>
      </c>
      <c r="L39" s="9">
        <v>72</v>
      </c>
      <c r="M39" s="9">
        <v>74</v>
      </c>
      <c r="N39" s="31">
        <v>69</v>
      </c>
    </row>
    <row r="40" spans="1:14" ht="17.55" customHeight="1" x14ac:dyDescent="0.3">
      <c r="A40" s="7" t="s">
        <v>35</v>
      </c>
      <c r="B40" s="10">
        <f t="shared" si="10"/>
        <v>49</v>
      </c>
      <c r="C40" s="14">
        <v>1</v>
      </c>
      <c r="D40" s="14">
        <v>9</v>
      </c>
      <c r="E40" s="14">
        <v>5</v>
      </c>
      <c r="F40" s="14">
        <v>12</v>
      </c>
      <c r="G40" s="14">
        <v>0</v>
      </c>
      <c r="H40" s="14">
        <v>5</v>
      </c>
      <c r="I40" s="14">
        <v>4</v>
      </c>
      <c r="J40" s="9">
        <v>2</v>
      </c>
      <c r="K40" s="9">
        <v>4</v>
      </c>
      <c r="L40" s="9">
        <v>6</v>
      </c>
      <c r="M40" s="9">
        <v>0</v>
      </c>
      <c r="N40" s="31">
        <v>1</v>
      </c>
    </row>
    <row r="41" spans="1:14" ht="17.55" customHeight="1" x14ac:dyDescent="0.3">
      <c r="A41" s="7" t="s">
        <v>36</v>
      </c>
      <c r="B41" s="10">
        <f t="shared" si="10"/>
        <v>776</v>
      </c>
      <c r="C41" s="14">
        <v>61</v>
      </c>
      <c r="D41" s="14">
        <v>71</v>
      </c>
      <c r="E41" s="14">
        <v>64</v>
      </c>
      <c r="F41" s="14">
        <v>57</v>
      </c>
      <c r="G41" s="14">
        <v>65</v>
      </c>
      <c r="H41" s="14">
        <v>66</v>
      </c>
      <c r="I41" s="14">
        <v>67</v>
      </c>
      <c r="J41" s="14">
        <v>59</v>
      </c>
      <c r="K41" s="9">
        <v>81</v>
      </c>
      <c r="L41" s="9">
        <v>65</v>
      </c>
      <c r="M41" s="9">
        <v>44</v>
      </c>
      <c r="N41" s="31">
        <v>76</v>
      </c>
    </row>
    <row r="42" spans="1:14" ht="17.55" customHeight="1" x14ac:dyDescent="0.3">
      <c r="A42" s="6" t="s">
        <v>37</v>
      </c>
      <c r="B42" s="15">
        <f>SUM(C42:N42)</f>
        <v>4073</v>
      </c>
      <c r="C42" s="12">
        <f t="shared" ref="C42:J42" si="11">SUM(C43:C52)</f>
        <v>272</v>
      </c>
      <c r="D42" s="12">
        <f t="shared" si="11"/>
        <v>363</v>
      </c>
      <c r="E42" s="12">
        <f t="shared" si="11"/>
        <v>336</v>
      </c>
      <c r="F42" s="12">
        <f t="shared" si="11"/>
        <v>350</v>
      </c>
      <c r="G42" s="12">
        <f t="shared" si="11"/>
        <v>355</v>
      </c>
      <c r="H42" s="12">
        <f t="shared" si="11"/>
        <v>347</v>
      </c>
      <c r="I42" s="12">
        <f t="shared" si="11"/>
        <v>342</v>
      </c>
      <c r="J42" s="13">
        <f t="shared" si="11"/>
        <v>315</v>
      </c>
      <c r="K42" s="13">
        <f t="shared" ref="K42:N42" si="12">SUM(K43:K52)</f>
        <v>324</v>
      </c>
      <c r="L42" s="13">
        <f t="shared" si="12"/>
        <v>350</v>
      </c>
      <c r="M42" s="13">
        <f t="shared" si="12"/>
        <v>353</v>
      </c>
      <c r="N42" s="32">
        <f t="shared" si="12"/>
        <v>366</v>
      </c>
    </row>
    <row r="43" spans="1:14" ht="17.55" customHeight="1" x14ac:dyDescent="0.3">
      <c r="A43" s="7" t="s">
        <v>59</v>
      </c>
      <c r="B43" s="10">
        <f>SUM(C43:N43)</f>
        <v>1355</v>
      </c>
      <c r="C43" s="14">
        <v>57</v>
      </c>
      <c r="D43" s="14">
        <v>107</v>
      </c>
      <c r="E43" s="14">
        <v>133</v>
      </c>
      <c r="F43" s="14">
        <v>148</v>
      </c>
      <c r="G43" s="14">
        <v>140</v>
      </c>
      <c r="H43" s="14">
        <v>121</v>
      </c>
      <c r="I43" s="14">
        <v>84</v>
      </c>
      <c r="J43" s="9">
        <v>112</v>
      </c>
      <c r="K43" s="9">
        <v>91</v>
      </c>
      <c r="L43" s="9">
        <v>112</v>
      </c>
      <c r="M43" s="9">
        <v>124</v>
      </c>
      <c r="N43" s="31">
        <v>126</v>
      </c>
    </row>
    <row r="44" spans="1:14" ht="17.55" customHeight="1" x14ac:dyDescent="0.3">
      <c r="A44" s="7" t="s">
        <v>55</v>
      </c>
      <c r="B44" s="10">
        <f>SUM(C44:N44)</f>
        <v>733</v>
      </c>
      <c r="C44" s="14">
        <v>66</v>
      </c>
      <c r="D44" s="14">
        <v>77</v>
      </c>
      <c r="E44" s="14">
        <v>68</v>
      </c>
      <c r="F44" s="14">
        <v>59</v>
      </c>
      <c r="G44" s="14">
        <v>55</v>
      </c>
      <c r="H44" s="14">
        <v>56</v>
      </c>
      <c r="I44" s="14">
        <v>71</v>
      </c>
      <c r="J44" s="14">
        <v>40</v>
      </c>
      <c r="K44" s="9">
        <v>59</v>
      </c>
      <c r="L44" s="9">
        <v>41</v>
      </c>
      <c r="M44" s="9">
        <v>78</v>
      </c>
      <c r="N44" s="31">
        <v>63</v>
      </c>
    </row>
    <row r="45" spans="1:14" ht="17.55" customHeight="1" x14ac:dyDescent="0.3">
      <c r="A45" s="7" t="s">
        <v>46</v>
      </c>
      <c r="B45" s="10">
        <f t="shared" ref="B45:B52" si="13">SUM(C45:N45)</f>
        <v>70</v>
      </c>
      <c r="C45" s="14">
        <v>0</v>
      </c>
      <c r="D45" s="14">
        <v>4</v>
      </c>
      <c r="E45" s="14">
        <v>0</v>
      </c>
      <c r="F45" s="14">
        <v>6</v>
      </c>
      <c r="G45" s="14">
        <v>5</v>
      </c>
      <c r="H45" s="14">
        <v>3</v>
      </c>
      <c r="I45" s="14">
        <v>0</v>
      </c>
      <c r="J45" s="14">
        <v>13</v>
      </c>
      <c r="K45" s="9">
        <v>5</v>
      </c>
      <c r="L45" s="9">
        <v>19</v>
      </c>
      <c r="M45" s="9">
        <v>12</v>
      </c>
      <c r="N45" s="31">
        <v>3</v>
      </c>
    </row>
    <row r="46" spans="1:14" ht="17.55" customHeight="1" x14ac:dyDescent="0.3">
      <c r="A46" s="7" t="s">
        <v>38</v>
      </c>
      <c r="B46" s="10">
        <f t="shared" si="13"/>
        <v>709</v>
      </c>
      <c r="C46" s="14">
        <v>48</v>
      </c>
      <c r="D46" s="14">
        <v>78</v>
      </c>
      <c r="E46" s="14">
        <v>61</v>
      </c>
      <c r="F46" s="14">
        <v>48</v>
      </c>
      <c r="G46" s="14">
        <v>55</v>
      </c>
      <c r="H46" s="14">
        <v>41</v>
      </c>
      <c r="I46" s="14">
        <v>59</v>
      </c>
      <c r="J46" s="9">
        <v>63</v>
      </c>
      <c r="K46" s="9">
        <v>72</v>
      </c>
      <c r="L46" s="9">
        <v>68</v>
      </c>
      <c r="M46" s="9">
        <v>57</v>
      </c>
      <c r="N46" s="31">
        <v>59</v>
      </c>
    </row>
    <row r="47" spans="1:14" ht="17.55" customHeight="1" x14ac:dyDescent="0.3">
      <c r="A47" s="7" t="s">
        <v>56</v>
      </c>
      <c r="B47" s="10">
        <f t="shared" si="13"/>
        <v>436</v>
      </c>
      <c r="C47" s="14">
        <v>53</v>
      </c>
      <c r="D47" s="14">
        <v>43</v>
      </c>
      <c r="E47" s="14">
        <v>28</v>
      </c>
      <c r="F47" s="14">
        <v>32</v>
      </c>
      <c r="G47" s="14">
        <v>42</v>
      </c>
      <c r="H47" s="14">
        <v>41</v>
      </c>
      <c r="I47" s="14">
        <v>48</v>
      </c>
      <c r="J47" s="9">
        <v>35</v>
      </c>
      <c r="K47" s="9">
        <v>18</v>
      </c>
      <c r="L47" s="9">
        <v>23</v>
      </c>
      <c r="M47" s="9">
        <v>27</v>
      </c>
      <c r="N47" s="31">
        <v>46</v>
      </c>
    </row>
    <row r="48" spans="1:14" ht="17.55" customHeight="1" x14ac:dyDescent="0.3">
      <c r="A48" s="7" t="s">
        <v>57</v>
      </c>
      <c r="B48" s="10">
        <f t="shared" si="13"/>
        <v>317</v>
      </c>
      <c r="C48" s="14">
        <v>27</v>
      </c>
      <c r="D48" s="14">
        <v>29</v>
      </c>
      <c r="E48" s="14">
        <v>25</v>
      </c>
      <c r="F48" s="14">
        <v>33</v>
      </c>
      <c r="G48" s="14">
        <v>29</v>
      </c>
      <c r="H48" s="14">
        <v>24</v>
      </c>
      <c r="I48" s="14">
        <v>33</v>
      </c>
      <c r="J48" s="9">
        <v>25</v>
      </c>
      <c r="K48" s="9">
        <v>23</v>
      </c>
      <c r="L48" s="9">
        <v>29</v>
      </c>
      <c r="M48" s="9">
        <v>18</v>
      </c>
      <c r="N48" s="31">
        <v>22</v>
      </c>
    </row>
    <row r="49" spans="1:14" ht="17.55" customHeight="1" x14ac:dyDescent="0.3">
      <c r="A49" s="7" t="s">
        <v>52</v>
      </c>
      <c r="B49" s="10">
        <f t="shared" si="13"/>
        <v>288</v>
      </c>
      <c r="C49" s="14">
        <v>21</v>
      </c>
      <c r="D49" s="14">
        <v>25</v>
      </c>
      <c r="E49" s="14">
        <v>21</v>
      </c>
      <c r="F49" s="14">
        <v>24</v>
      </c>
      <c r="G49" s="14">
        <v>29</v>
      </c>
      <c r="H49" s="14">
        <v>22</v>
      </c>
      <c r="I49" s="14">
        <v>26</v>
      </c>
      <c r="J49" s="9">
        <v>12</v>
      </c>
      <c r="K49" s="9">
        <v>36</v>
      </c>
      <c r="L49" s="9">
        <v>23</v>
      </c>
      <c r="M49" s="9">
        <v>20</v>
      </c>
      <c r="N49" s="31">
        <v>29</v>
      </c>
    </row>
    <row r="50" spans="1:14" ht="17.55" customHeight="1" x14ac:dyDescent="0.3">
      <c r="A50" s="7" t="s">
        <v>66</v>
      </c>
      <c r="B50" s="10">
        <f t="shared" si="13"/>
        <v>48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15</v>
      </c>
      <c r="I50" s="14">
        <v>4</v>
      </c>
      <c r="J50" s="9">
        <v>0</v>
      </c>
      <c r="K50" s="9">
        <v>11</v>
      </c>
      <c r="L50" s="9">
        <v>9</v>
      </c>
      <c r="M50" s="9">
        <v>5</v>
      </c>
      <c r="N50" s="31">
        <v>4</v>
      </c>
    </row>
    <row r="51" spans="1:14" ht="17.55" customHeight="1" x14ac:dyDescent="0.3">
      <c r="A51" s="7" t="s">
        <v>67</v>
      </c>
      <c r="B51" s="10">
        <f t="shared" si="13"/>
        <v>44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9</v>
      </c>
      <c r="I51" s="14">
        <v>7</v>
      </c>
      <c r="J51" s="9">
        <v>4</v>
      </c>
      <c r="K51" s="9">
        <v>4</v>
      </c>
      <c r="L51" s="9">
        <v>9</v>
      </c>
      <c r="M51" s="9">
        <v>6</v>
      </c>
      <c r="N51" s="31">
        <v>5</v>
      </c>
    </row>
    <row r="52" spans="1:14" ht="17.55" customHeight="1" x14ac:dyDescent="0.3">
      <c r="A52" s="7" t="s">
        <v>68</v>
      </c>
      <c r="B52" s="10">
        <f t="shared" si="13"/>
        <v>73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15</v>
      </c>
      <c r="I52" s="14">
        <v>10</v>
      </c>
      <c r="J52" s="9">
        <v>11</v>
      </c>
      <c r="K52" s="9">
        <v>5</v>
      </c>
      <c r="L52" s="9">
        <v>17</v>
      </c>
      <c r="M52" s="9">
        <v>6</v>
      </c>
      <c r="N52" s="31">
        <v>9</v>
      </c>
    </row>
    <row r="53" spans="1:14" ht="17.55" customHeight="1" x14ac:dyDescent="0.3">
      <c r="A53" s="6" t="s">
        <v>39</v>
      </c>
      <c r="B53" s="15">
        <f>SUM(C53:N53)</f>
        <v>35790</v>
      </c>
      <c r="C53" s="12">
        <f t="shared" ref="C53:J53" si="14">SUM(C54:C60)</f>
        <v>3182</v>
      </c>
      <c r="D53" s="12">
        <f t="shared" si="14"/>
        <v>3106</v>
      </c>
      <c r="E53" s="12">
        <f t="shared" si="14"/>
        <v>2721</v>
      </c>
      <c r="F53" s="12">
        <f t="shared" si="14"/>
        <v>3329</v>
      </c>
      <c r="G53" s="12">
        <f t="shared" si="14"/>
        <v>2979</v>
      </c>
      <c r="H53" s="12">
        <f t="shared" si="14"/>
        <v>2786</v>
      </c>
      <c r="I53" s="12">
        <f t="shared" si="14"/>
        <v>3522</v>
      </c>
      <c r="J53" s="13">
        <f t="shared" si="14"/>
        <v>2806</v>
      </c>
      <c r="K53" s="13">
        <f t="shared" ref="K53" si="15">SUM(K54:K60)</f>
        <v>3074</v>
      </c>
      <c r="L53" s="13">
        <f t="shared" ref="L53" si="16">SUM(L54:L60)</f>
        <v>3301</v>
      </c>
      <c r="M53" s="13">
        <f t="shared" ref="M53" si="17">SUM(M54:M60)</f>
        <v>2117</v>
      </c>
      <c r="N53" s="32">
        <f t="shared" ref="N53" si="18">SUM(N54:N60)</f>
        <v>2867</v>
      </c>
    </row>
    <row r="54" spans="1:14" ht="17.55" customHeight="1" x14ac:dyDescent="0.3">
      <c r="A54" s="8" t="s">
        <v>54</v>
      </c>
      <c r="B54" s="10">
        <f>SUM(C54:N54)</f>
        <v>132</v>
      </c>
      <c r="C54" s="14">
        <v>12</v>
      </c>
      <c r="D54" s="14">
        <v>5</v>
      </c>
      <c r="E54" s="14">
        <v>13</v>
      </c>
      <c r="F54" s="14">
        <v>18</v>
      </c>
      <c r="G54" s="14">
        <v>11</v>
      </c>
      <c r="H54" s="14">
        <v>11</v>
      </c>
      <c r="I54" s="14">
        <v>1</v>
      </c>
      <c r="J54" s="9">
        <v>16</v>
      </c>
      <c r="K54" s="9">
        <v>12</v>
      </c>
      <c r="L54" s="9">
        <v>13</v>
      </c>
      <c r="M54" s="9">
        <v>7</v>
      </c>
      <c r="N54" s="31">
        <v>13</v>
      </c>
    </row>
    <row r="55" spans="1:14" ht="17.55" customHeight="1" x14ac:dyDescent="0.3">
      <c r="A55" s="8" t="s">
        <v>40</v>
      </c>
      <c r="B55" s="10">
        <f t="shared" ref="B55:B60" si="19">SUM(C55:N55)</f>
        <v>575</v>
      </c>
      <c r="C55" s="14">
        <v>12</v>
      </c>
      <c r="D55" s="14">
        <v>56</v>
      </c>
      <c r="E55" s="14">
        <v>44</v>
      </c>
      <c r="F55" s="14">
        <v>56</v>
      </c>
      <c r="G55" s="14">
        <v>52</v>
      </c>
      <c r="H55" s="14">
        <v>59</v>
      </c>
      <c r="I55" s="14">
        <v>75</v>
      </c>
      <c r="J55" s="9">
        <v>47</v>
      </c>
      <c r="K55" s="9">
        <v>62</v>
      </c>
      <c r="L55" s="9">
        <v>62</v>
      </c>
      <c r="M55" s="9">
        <v>34</v>
      </c>
      <c r="N55" s="31">
        <v>16</v>
      </c>
    </row>
    <row r="56" spans="1:14" ht="17.55" customHeight="1" x14ac:dyDescent="0.3">
      <c r="A56" s="8" t="s">
        <v>41</v>
      </c>
      <c r="B56" s="10">
        <f t="shared" si="19"/>
        <v>26196</v>
      </c>
      <c r="C56" s="14">
        <v>2449</v>
      </c>
      <c r="D56" s="14">
        <v>2372</v>
      </c>
      <c r="E56" s="14">
        <v>2040</v>
      </c>
      <c r="F56" s="14">
        <v>2493</v>
      </c>
      <c r="G56" s="14">
        <v>2097</v>
      </c>
      <c r="H56" s="14">
        <v>1985</v>
      </c>
      <c r="I56" s="14">
        <v>2591</v>
      </c>
      <c r="J56" s="9">
        <v>2146</v>
      </c>
      <c r="K56" s="9">
        <v>2169</v>
      </c>
      <c r="L56" s="9">
        <v>2341</v>
      </c>
      <c r="M56" s="9">
        <v>1431</v>
      </c>
      <c r="N56" s="31">
        <v>2082</v>
      </c>
    </row>
    <row r="57" spans="1:14" ht="17.55" customHeight="1" x14ac:dyDescent="0.3">
      <c r="A57" s="8" t="s">
        <v>49</v>
      </c>
      <c r="B57" s="10">
        <f t="shared" si="19"/>
        <v>4663</v>
      </c>
      <c r="C57" s="14">
        <v>384</v>
      </c>
      <c r="D57" s="14">
        <v>348</v>
      </c>
      <c r="E57" s="14">
        <v>327</v>
      </c>
      <c r="F57" s="14">
        <v>362</v>
      </c>
      <c r="G57" s="14">
        <v>385</v>
      </c>
      <c r="H57" s="14">
        <v>411</v>
      </c>
      <c r="I57" s="14">
        <v>468</v>
      </c>
      <c r="J57" s="9">
        <v>313</v>
      </c>
      <c r="K57" s="9">
        <v>472</v>
      </c>
      <c r="L57" s="9">
        <v>439</v>
      </c>
      <c r="M57" s="9">
        <v>352</v>
      </c>
      <c r="N57" s="31">
        <v>402</v>
      </c>
    </row>
    <row r="58" spans="1:14" ht="17.55" customHeight="1" x14ac:dyDescent="0.3">
      <c r="A58" s="8" t="s">
        <v>42</v>
      </c>
      <c r="B58" s="10">
        <f t="shared" si="19"/>
        <v>545</v>
      </c>
      <c r="C58" s="14">
        <v>44</v>
      </c>
      <c r="D58" s="14">
        <v>47</v>
      </c>
      <c r="E58" s="14">
        <v>39</v>
      </c>
      <c r="F58" s="14">
        <v>47</v>
      </c>
      <c r="G58" s="14">
        <v>61</v>
      </c>
      <c r="H58" s="14">
        <v>53</v>
      </c>
      <c r="I58" s="14">
        <v>37</v>
      </c>
      <c r="J58" s="9">
        <v>21</v>
      </c>
      <c r="K58" s="9">
        <v>53</v>
      </c>
      <c r="L58" s="9">
        <v>57</v>
      </c>
      <c r="M58" s="9">
        <v>40</v>
      </c>
      <c r="N58" s="31">
        <v>46</v>
      </c>
    </row>
    <row r="59" spans="1:14" ht="17.55" customHeight="1" x14ac:dyDescent="0.3">
      <c r="A59" s="8" t="s">
        <v>43</v>
      </c>
      <c r="B59" s="10">
        <f t="shared" si="19"/>
        <v>3452</v>
      </c>
      <c r="C59" s="14">
        <v>264</v>
      </c>
      <c r="D59" s="14">
        <v>271</v>
      </c>
      <c r="E59" s="14">
        <v>239</v>
      </c>
      <c r="F59" s="14">
        <v>323</v>
      </c>
      <c r="G59" s="14">
        <v>343</v>
      </c>
      <c r="H59" s="14">
        <v>248</v>
      </c>
      <c r="I59" s="14">
        <v>336</v>
      </c>
      <c r="J59" s="9">
        <v>251</v>
      </c>
      <c r="K59" s="9">
        <v>291</v>
      </c>
      <c r="L59" s="9">
        <v>367</v>
      </c>
      <c r="M59" s="9">
        <v>235</v>
      </c>
      <c r="N59" s="31">
        <v>284</v>
      </c>
    </row>
    <row r="60" spans="1:14" ht="17.55" customHeight="1" x14ac:dyDescent="0.3">
      <c r="A60" s="17" t="s">
        <v>53</v>
      </c>
      <c r="B60" s="10">
        <f t="shared" si="19"/>
        <v>227</v>
      </c>
      <c r="C60" s="14">
        <v>17</v>
      </c>
      <c r="D60" s="14">
        <v>7</v>
      </c>
      <c r="E60" s="14">
        <v>19</v>
      </c>
      <c r="F60" s="14">
        <v>30</v>
      </c>
      <c r="G60" s="14">
        <v>30</v>
      </c>
      <c r="H60" s="14">
        <v>19</v>
      </c>
      <c r="I60" s="14">
        <v>14</v>
      </c>
      <c r="J60" s="9">
        <v>12</v>
      </c>
      <c r="K60" s="9">
        <v>15</v>
      </c>
      <c r="L60" s="9">
        <v>22</v>
      </c>
      <c r="M60" s="9">
        <v>18</v>
      </c>
      <c r="N60" s="31">
        <v>24</v>
      </c>
    </row>
    <row r="61" spans="1:14" ht="20.399999999999999" customHeight="1" x14ac:dyDescent="0.3">
      <c r="A61" s="1"/>
      <c r="B61" s="26"/>
      <c r="C61" s="27"/>
      <c r="D61" s="27"/>
      <c r="E61" s="28"/>
      <c r="F61" s="27"/>
      <c r="G61" s="27"/>
      <c r="H61" s="27"/>
      <c r="I61" s="27"/>
      <c r="J61" s="29"/>
      <c r="K61" s="30"/>
      <c r="L61" s="30"/>
      <c r="M61" s="30"/>
      <c r="N61" s="30"/>
    </row>
    <row r="62" spans="1:14" ht="20.399999999999999" customHeight="1" x14ac:dyDescent="0.3">
      <c r="A62" s="1"/>
      <c r="B62" s="26"/>
      <c r="C62" s="27"/>
      <c r="D62" s="27"/>
      <c r="E62" s="27"/>
      <c r="F62" s="27"/>
      <c r="G62" s="27"/>
      <c r="H62" s="27"/>
      <c r="I62" s="27"/>
      <c r="J62" s="29"/>
      <c r="K62" s="30"/>
      <c r="L62" s="30"/>
      <c r="M62" s="30"/>
      <c r="N62" s="30"/>
    </row>
    <row r="63" spans="1:14" ht="20.399999999999999" customHeight="1" x14ac:dyDescent="0.3">
      <c r="A63" s="1"/>
      <c r="B63" s="26"/>
      <c r="C63" s="27"/>
      <c r="D63" s="27"/>
      <c r="E63" s="27"/>
      <c r="F63" s="27"/>
      <c r="G63" s="27"/>
      <c r="H63" s="27"/>
      <c r="I63" s="29"/>
      <c r="J63" s="29"/>
      <c r="K63" s="30"/>
      <c r="L63" s="30"/>
      <c r="M63" s="30"/>
      <c r="N63" s="30"/>
    </row>
    <row r="64" spans="1:14" ht="20.399999999999999" customHeight="1" x14ac:dyDescent="0.3">
      <c r="A64" s="1"/>
      <c r="B64" s="26"/>
      <c r="C64" s="27"/>
      <c r="D64" s="27"/>
      <c r="E64" s="27"/>
      <c r="F64" s="27"/>
      <c r="G64" s="27"/>
      <c r="H64" s="27"/>
      <c r="I64" s="29"/>
      <c r="J64" s="29"/>
      <c r="K64" s="30"/>
      <c r="L64" s="30"/>
      <c r="M64" s="30"/>
      <c r="N64" s="30"/>
    </row>
    <row r="65" spans="1:14" ht="20.399999999999999" customHeight="1" x14ac:dyDescent="0.3">
      <c r="A65" s="1"/>
      <c r="B65" s="26"/>
      <c r="C65" s="27"/>
      <c r="D65" s="27"/>
      <c r="E65" s="27"/>
      <c r="F65" s="27"/>
      <c r="G65" s="27"/>
      <c r="H65" s="27"/>
      <c r="I65" s="29"/>
      <c r="J65" s="29"/>
      <c r="K65" s="30"/>
      <c r="L65" s="30"/>
      <c r="M65" s="30"/>
      <c r="N65" s="30"/>
    </row>
    <row r="66" spans="1:14" ht="20.399999999999999" customHeight="1" x14ac:dyDescent="0.3">
      <c r="A66" s="1"/>
      <c r="B66" s="26"/>
      <c r="C66" s="27"/>
      <c r="D66" s="27"/>
      <c r="E66" s="27"/>
      <c r="F66" s="27"/>
      <c r="G66" s="27"/>
      <c r="H66" s="27"/>
      <c r="I66" s="29"/>
      <c r="J66" s="29"/>
      <c r="K66" s="30"/>
      <c r="L66" s="30"/>
      <c r="M66" s="30"/>
      <c r="N66" s="30"/>
    </row>
    <row r="67" spans="1:14" ht="20.399999999999999" customHeight="1" x14ac:dyDescent="0.3">
      <c r="A67" s="1"/>
      <c r="B67" s="26"/>
      <c r="C67" s="27"/>
      <c r="D67" s="27"/>
      <c r="E67" s="27"/>
      <c r="F67" s="27"/>
      <c r="G67" s="27"/>
      <c r="H67" s="27"/>
      <c r="I67" s="27"/>
      <c r="J67" s="29"/>
      <c r="K67" s="30"/>
      <c r="L67" s="30"/>
      <c r="M67" s="30"/>
      <c r="N67" s="30"/>
    </row>
  </sheetData>
  <printOptions horizontalCentered="1"/>
  <pageMargins left="0" right="0" top="0.19685039370078741" bottom="0" header="0.31496062992125984" footer="0.31496062992125984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volumen-de-atenciones-de-la-con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</dc:creator>
  <cp:lastModifiedBy>Esta Office 1</cp:lastModifiedBy>
  <cp:lastPrinted>2026-07-01T16:17:43Z</cp:lastPrinted>
  <dcterms:created xsi:type="dcterms:W3CDTF">2021-09-27T15:57:57Z</dcterms:created>
  <dcterms:modified xsi:type="dcterms:W3CDTF">2026-07-01T18:18:08Z</dcterms:modified>
</cp:coreProperties>
</file>