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Junio\"/>
    </mc:Choice>
  </mc:AlternateContent>
  <xr:revisionPtr revIDLastSave="0" documentId="8_{A8D835E0-9F86-430C-80CE-B2363689726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En Trámite" sheetId="2" r:id="rId1"/>
  </sheets>
  <definedNames>
    <definedName name="_xlnm._FilterDatabase" localSheetId="0" hidden="1">'En Trámite'!$A$2:$E$25</definedName>
    <definedName name="_Hlk368402575" localSheetId="0">'En Trámite'!#REF!</definedName>
    <definedName name="_xlnm.Print_Area" localSheetId="0">'En Trámite'!$A$1:$E$29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D21" i="2"/>
  <c r="D19" i="2"/>
  <c r="D15" i="2"/>
  <c r="D4" i="2"/>
  <c r="D5" i="2"/>
  <c r="D25" i="2" l="1"/>
</calcChain>
</file>

<file path=xl/sharedStrings.xml><?xml version="1.0" encoding="utf-8"?>
<sst xmlns="http://schemas.openxmlformats.org/spreadsheetml/2006/main" count="110" uniqueCount="66">
  <si>
    <t xml:space="preserve"> Valores en Trámite</t>
  </si>
  <si>
    <t>Al 30 de junio de 2026</t>
  </si>
  <si>
    <t>Sociedad</t>
  </si>
  <si>
    <t>Título Valor</t>
  </si>
  <si>
    <t>Monto (B/.)</t>
  </si>
  <si>
    <t>Sector</t>
  </si>
  <si>
    <t>Primer Fideicomiso Irrevocable de Titularización Hipotecaria Caja de Ahorros</t>
  </si>
  <si>
    <t>N</t>
  </si>
  <si>
    <t>Programa Rotativo de Bonos Hipotecarios</t>
  </si>
  <si>
    <t>Titularización</t>
  </si>
  <si>
    <t xml:space="preserve">Cuotas de participación </t>
  </si>
  <si>
    <t xml:space="preserve">Sociedad de Inversión </t>
  </si>
  <si>
    <t>Acciones Participativas</t>
  </si>
  <si>
    <t>Sociedad de Inversión Inmobiliaria</t>
  </si>
  <si>
    <t>Taso Holdings Inc.</t>
  </si>
  <si>
    <t xml:space="preserve">Programa Rotativo de  Bonos Corporativos </t>
  </si>
  <si>
    <t>Servicio</t>
  </si>
  <si>
    <t>GSM Financial Group, Inc.</t>
  </si>
  <si>
    <t>R</t>
  </si>
  <si>
    <t>Acciones Preferidas</t>
  </si>
  <si>
    <t>Inmobiliario</t>
  </si>
  <si>
    <t>L-Capital, Inc.</t>
  </si>
  <si>
    <t>Financiero</t>
  </si>
  <si>
    <t>Fideicomiso Larimar</t>
  </si>
  <si>
    <t>Ancon Equity, S.A.</t>
  </si>
  <si>
    <t>Vehículo Especial</t>
  </si>
  <si>
    <t>Sol Global Group S.A.</t>
  </si>
  <si>
    <t>Bonos Corporativos Subordinados No Acumulativos</t>
  </si>
  <si>
    <t>M/S</t>
  </si>
  <si>
    <t>Acciones Comunes</t>
  </si>
  <si>
    <t>Property Corporation (PROPCO) Inc.</t>
  </si>
  <si>
    <t>Programa Rotativo de Valores Corporativos</t>
  </si>
  <si>
    <t>Sociedad de Inversion</t>
  </si>
  <si>
    <t>Balboa Factoring, S.A.</t>
  </si>
  <si>
    <t>Casabat Properties, S.A.</t>
  </si>
  <si>
    <t xml:space="preserve">Bonos Corporativos </t>
  </si>
  <si>
    <t>Inmobiliaria</t>
  </si>
  <si>
    <t xml:space="preserve">Acciones Comunes </t>
  </si>
  <si>
    <t>Lion Hill Capital, S.A.</t>
  </si>
  <si>
    <t>Corporación de Finanzas del País, S.A.</t>
  </si>
  <si>
    <t>Programa Rotativo de Acciones Preferidas</t>
  </si>
  <si>
    <t>Hartin Trading, S.A.</t>
  </si>
  <si>
    <t xml:space="preserve">Programa Rotativo de Bonos Corporativos </t>
  </si>
  <si>
    <t>R = emisor recurrente según Acuerdo No.1-2019</t>
  </si>
  <si>
    <t>N = emisor nuevo</t>
  </si>
  <si>
    <t>S/DR = sin derecho a ser emisor recurrente</t>
  </si>
  <si>
    <t>N/A= No aplicó a recurrencia</t>
  </si>
  <si>
    <t>M/S= Mercado Secundario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</si>
  <si>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</si>
  <si>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</si>
  <si>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</si>
  <si>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</si>
  <si>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</si>
  <si>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</si>
  <si>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</si>
  <si>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175,000,000</t>
  </si>
  <si>
    <t>Programa Rotativo de Bonos Corporativos</t>
  </si>
  <si>
    <t>Tenedora de Acciones</t>
  </si>
  <si>
    <t>Elecsol Energy Group, S.A.</t>
  </si>
  <si>
    <r>
      <t xml:space="preserve">Atlántida Fixed Income Growth Fund, S.A </t>
    </r>
    <r>
      <rPr>
        <sz val="8"/>
        <color rgb="FF1F497D"/>
        <rFont val="Aptos Display"/>
        <family val="2"/>
      </rPr>
      <t>(1)</t>
    </r>
  </si>
  <si>
    <r>
      <t xml:space="preserve">Panama Property Holdings Group Inc. </t>
    </r>
    <r>
      <rPr>
        <sz val="9"/>
        <color rgb="FF1F497D"/>
        <rFont val="Aptos Display"/>
        <family val="2"/>
      </rPr>
      <t>(4)</t>
    </r>
  </si>
  <si>
    <r>
      <t xml:space="preserve">Grupo Unibank, S.A. </t>
    </r>
    <r>
      <rPr>
        <sz val="9"/>
        <color rgb="FF1F497D"/>
        <rFont val="Aptos Display"/>
        <family val="2"/>
      </rPr>
      <t>(2)</t>
    </r>
  </si>
  <si>
    <r>
      <t>In On Funds, S.A.</t>
    </r>
    <r>
      <rPr>
        <sz val="8"/>
        <color rgb="FF1F497D"/>
        <rFont val="Aptos Display"/>
        <family val="2"/>
      </rPr>
      <t>(4)</t>
    </r>
  </si>
  <si>
    <r>
      <t xml:space="preserve">Alpha Money Markets Funds Inc. </t>
    </r>
    <r>
      <rPr>
        <sz val="8"/>
        <color rgb="FF1F497D"/>
        <rFont val="Aptos Display"/>
        <family val="2"/>
      </rPr>
      <t>(4)</t>
    </r>
  </si>
  <si>
    <r>
      <t xml:space="preserve">PIF20-DIV Growth &amp; Fix Income IX, S.A. </t>
    </r>
    <r>
      <rPr>
        <sz val="8"/>
        <color rgb="FF1F497D"/>
        <rFont val="Aptos Display"/>
        <family val="2"/>
      </rPr>
      <t>(2)</t>
    </r>
  </si>
  <si>
    <t>Panamá Financiera Panafin,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</si>
</sst>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3"/>
      <name val="Aptos Display"/>
      <family val="2"/>
    </font>
    <font>
      <sz val="12"/>
      <color theme="3"/>
      <name val="Aptos Display"/>
      <family val="2"/>
    </font>
    <font>
      <b/>
      <sz val="12"/>
      <color theme="0"/>
      <name val="Aptos Display"/>
      <family val="2"/>
    </font>
    <font>
      <sz val="12"/>
      <color rgb="FF1F497D"/>
      <name val="Aptos Display"/>
      <family val="2"/>
    </font>
    <font>
      <sz val="8"/>
      <color rgb="FF1F497D"/>
      <name val="Aptos Display"/>
      <family val="2"/>
    </font>
    <font>
      <sz val="9"/>
      <color rgb="FF1F497D"/>
      <name val="Aptos Display"/>
      <family val="2"/>
    </font>
    <font>
      <sz val="11"/>
      <color theme="3"/>
      <name val="Aptos Display"/>
      <family val="2"/>
    </font>
    <font>
      <b/>
      <sz val="14"/>
      <color theme="0"/>
      <name val="Aptos Display"/>
      <family val="2"/>
    </font>
    <font>
      <sz val="9"/>
      <color theme="3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wrapText="1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right"/>
    </xf>
    <xf numFmtId="10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4" fontId="3" fillId="2" borderId="0" xfId="0" applyNumberFormat="1" applyFont="1" applyFill="1" applyAlignment="1">
      <alignment horizontal="left"/>
    </xf>
    <xf numFmtId="3" fontId="2" fillId="0" borderId="0" xfId="0" applyNumberFormat="1" applyFont="1"/>
    <xf numFmtId="0" fontId="7" fillId="0" borderId="0" xfId="0" applyFont="1"/>
    <xf numFmtId="3" fontId="2" fillId="0" borderId="0" xfId="0" applyNumberFormat="1" applyFont="1" applyAlignment="1">
      <alignment horizontal="left"/>
    </xf>
    <xf numFmtId="10" fontId="8" fillId="2" borderId="0" xfId="0" applyNumberFormat="1" applyFont="1" applyFill="1" applyAlignment="1">
      <alignment horizontal="center" vertical="center" wrapText="1"/>
    </xf>
    <xf numFmtId="0" fontId="9" fillId="0" borderId="0" xfId="0" applyFont="1"/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0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E58"/>
  <sheetViews>
    <sheetView tabSelected="1" zoomScaleNormal="100" workbookViewId="0">
      <selection sqref="A1:XFD2"/>
    </sheetView>
  </sheetViews>
  <sheetFormatPr baseColWidth="10" defaultColWidth="52.85546875" defaultRowHeight="15.75" x14ac:dyDescent="0.25"/>
  <cols>
    <col min="1" max="1" width="56.5703125" style="1" customWidth="1"/>
    <col min="2" max="2" width="8.42578125" style="1" customWidth="1"/>
    <col min="3" max="3" width="51.140625" style="1" customWidth="1"/>
    <col min="4" max="4" width="21.140625" style="1" customWidth="1"/>
    <col min="5" max="5" width="33.140625" style="1" customWidth="1"/>
    <col min="6" max="16384" width="52.85546875" style="1"/>
  </cols>
  <sheetData>
    <row r="1" spans="1:5" ht="21" x14ac:dyDescent="0.35">
      <c r="A1" s="33" t="s">
        <v>0</v>
      </c>
      <c r="B1" s="33" t="s">
        <v>1</v>
      </c>
      <c r="C1" s="33"/>
      <c r="D1" s="33"/>
      <c r="E1" s="33"/>
    </row>
    <row r="2" spans="1:5" s="2" customFormat="1" ht="20.45" customHeight="1" x14ac:dyDescent="0.25">
      <c r="A2" s="25" t="s">
        <v>2</v>
      </c>
      <c r="B2" s="25"/>
      <c r="C2" s="25" t="s">
        <v>3</v>
      </c>
      <c r="D2" s="25" t="s">
        <v>4</v>
      </c>
      <c r="E2" s="25" t="s">
        <v>5</v>
      </c>
    </row>
    <row r="3" spans="1:5" ht="31.5" x14ac:dyDescent="0.25">
      <c r="A3" s="3" t="s">
        <v>6</v>
      </c>
      <c r="B3" s="4" t="s">
        <v>7</v>
      </c>
      <c r="C3" s="5" t="s">
        <v>8</v>
      </c>
      <c r="D3" s="6">
        <v>1500000000</v>
      </c>
      <c r="E3" s="3" t="s">
        <v>9</v>
      </c>
    </row>
    <row r="4" spans="1:5" ht="21" customHeight="1" x14ac:dyDescent="0.25">
      <c r="A4" s="7" t="s">
        <v>59</v>
      </c>
      <c r="B4" s="4" t="s">
        <v>7</v>
      </c>
      <c r="C4" s="5" t="s">
        <v>10</v>
      </c>
      <c r="D4" s="6">
        <f>100000000*0.01</f>
        <v>1000000</v>
      </c>
      <c r="E4" s="3" t="s">
        <v>11</v>
      </c>
    </row>
    <row r="5" spans="1:5" ht="21" customHeight="1" x14ac:dyDescent="0.25">
      <c r="A5" s="7" t="s">
        <v>60</v>
      </c>
      <c r="B5" s="4" t="s">
        <v>7</v>
      </c>
      <c r="C5" s="5" t="s">
        <v>12</v>
      </c>
      <c r="D5" s="6">
        <f>150000000*0.01</f>
        <v>1500000</v>
      </c>
      <c r="E5" s="3" t="s">
        <v>13</v>
      </c>
    </row>
    <row r="6" spans="1:5" ht="21" customHeight="1" x14ac:dyDescent="0.25">
      <c r="A6" s="3" t="s">
        <v>14</v>
      </c>
      <c r="B6" s="4" t="s">
        <v>7</v>
      </c>
      <c r="C6" s="5" t="s">
        <v>15</v>
      </c>
      <c r="D6" s="6">
        <v>70000000</v>
      </c>
      <c r="E6" s="3" t="s">
        <v>16</v>
      </c>
    </row>
    <row r="7" spans="1:5" ht="21" customHeight="1" x14ac:dyDescent="0.25">
      <c r="A7" s="3" t="s">
        <v>17</v>
      </c>
      <c r="B7" s="4" t="s">
        <v>18</v>
      </c>
      <c r="C7" s="5" t="s">
        <v>19</v>
      </c>
      <c r="D7" s="6">
        <v>50000000</v>
      </c>
      <c r="E7" s="3" t="s">
        <v>22</v>
      </c>
    </row>
    <row r="8" spans="1:5" ht="21" customHeight="1" x14ac:dyDescent="0.25">
      <c r="A8" s="8" t="s">
        <v>21</v>
      </c>
      <c r="B8" s="9" t="s">
        <v>7</v>
      </c>
      <c r="C8" s="10" t="s">
        <v>15</v>
      </c>
      <c r="D8" s="11">
        <v>100000000</v>
      </c>
      <c r="E8" s="8" t="s">
        <v>22</v>
      </c>
    </row>
    <row r="9" spans="1:5" ht="21" customHeight="1" x14ac:dyDescent="0.25">
      <c r="A9" s="14" t="s">
        <v>23</v>
      </c>
      <c r="B9" s="29" t="s">
        <v>7</v>
      </c>
      <c r="C9" s="12" t="s">
        <v>15</v>
      </c>
      <c r="D9" s="13">
        <v>75000000</v>
      </c>
      <c r="E9" s="14" t="s">
        <v>22</v>
      </c>
    </row>
    <row r="10" spans="1:5" ht="21" customHeight="1" x14ac:dyDescent="0.25">
      <c r="A10" s="14" t="s">
        <v>24</v>
      </c>
      <c r="B10" s="29" t="s">
        <v>7</v>
      </c>
      <c r="C10" s="12" t="s">
        <v>15</v>
      </c>
      <c r="D10" s="13">
        <v>10000000</v>
      </c>
      <c r="E10" s="14" t="s">
        <v>25</v>
      </c>
    </row>
    <row r="11" spans="1:5" ht="21" customHeight="1" x14ac:dyDescent="0.25">
      <c r="A11" s="14" t="s">
        <v>65</v>
      </c>
      <c r="B11" s="29" t="s">
        <v>7</v>
      </c>
      <c r="C11" s="12" t="s">
        <v>15</v>
      </c>
      <c r="D11" s="13">
        <v>20000000</v>
      </c>
      <c r="E11" s="14" t="s">
        <v>22</v>
      </c>
    </row>
    <row r="12" spans="1:5" ht="21" customHeight="1" x14ac:dyDescent="0.25">
      <c r="A12" s="14" t="s">
        <v>26</v>
      </c>
      <c r="B12" s="29" t="s">
        <v>7</v>
      </c>
      <c r="C12" s="12" t="s">
        <v>27</v>
      </c>
      <c r="D12" s="13">
        <v>30000000</v>
      </c>
      <c r="E12" s="14" t="s">
        <v>25</v>
      </c>
    </row>
    <row r="13" spans="1:5" ht="21" customHeight="1" x14ac:dyDescent="0.25">
      <c r="A13" s="27" t="s">
        <v>61</v>
      </c>
      <c r="B13" s="29" t="s">
        <v>28</v>
      </c>
      <c r="C13" s="12" t="s">
        <v>29</v>
      </c>
      <c r="D13" s="13">
        <f>64711804*1</f>
        <v>64711804</v>
      </c>
      <c r="E13" s="14" t="s">
        <v>22</v>
      </c>
    </row>
    <row r="14" spans="1:5" ht="21" customHeight="1" x14ac:dyDescent="0.25">
      <c r="A14" s="7" t="s">
        <v>30</v>
      </c>
      <c r="B14" s="30" t="s">
        <v>7</v>
      </c>
      <c r="C14" s="15" t="s">
        <v>31</v>
      </c>
      <c r="D14" s="6">
        <v>30000000</v>
      </c>
      <c r="E14" s="3" t="s">
        <v>25</v>
      </c>
    </row>
    <row r="15" spans="1:5" ht="21" customHeight="1" x14ac:dyDescent="0.25">
      <c r="A15" s="7" t="s">
        <v>62</v>
      </c>
      <c r="B15" s="30" t="s">
        <v>7</v>
      </c>
      <c r="C15" s="12" t="s">
        <v>29</v>
      </c>
      <c r="D15" s="6">
        <f>50000000*0.01</f>
        <v>500000</v>
      </c>
      <c r="E15" s="14" t="s">
        <v>32</v>
      </c>
    </row>
    <row r="16" spans="1:5" ht="21" customHeight="1" x14ac:dyDescent="0.25">
      <c r="A16" s="7" t="s">
        <v>33</v>
      </c>
      <c r="B16" s="30" t="s">
        <v>7</v>
      </c>
      <c r="C16" s="12" t="s">
        <v>15</v>
      </c>
      <c r="D16" s="6">
        <v>100000000</v>
      </c>
      <c r="E16" s="14" t="s">
        <v>22</v>
      </c>
    </row>
    <row r="17" spans="1:5" ht="21" customHeight="1" x14ac:dyDescent="0.25">
      <c r="A17" s="7" t="s">
        <v>33</v>
      </c>
      <c r="B17" s="30" t="s">
        <v>7</v>
      </c>
      <c r="C17" s="12" t="s">
        <v>19</v>
      </c>
      <c r="D17" s="6">
        <v>20000000</v>
      </c>
      <c r="E17" s="14" t="s">
        <v>22</v>
      </c>
    </row>
    <row r="18" spans="1:5" ht="21" customHeight="1" x14ac:dyDescent="0.25">
      <c r="A18" s="7" t="s">
        <v>34</v>
      </c>
      <c r="B18" s="30" t="s">
        <v>7</v>
      </c>
      <c r="C18" s="12" t="s">
        <v>35</v>
      </c>
      <c r="D18" s="6">
        <v>25000000</v>
      </c>
      <c r="E18" s="14" t="s">
        <v>36</v>
      </c>
    </row>
    <row r="19" spans="1:5" ht="21" customHeight="1" x14ac:dyDescent="0.25">
      <c r="A19" s="28" t="s">
        <v>63</v>
      </c>
      <c r="B19" s="31" t="s">
        <v>7</v>
      </c>
      <c r="C19" s="15" t="s">
        <v>37</v>
      </c>
      <c r="D19" s="11">
        <f>2500000*0.01</f>
        <v>25000</v>
      </c>
      <c r="E19" s="16" t="s">
        <v>32</v>
      </c>
    </row>
    <row r="20" spans="1:5" ht="21" customHeight="1" x14ac:dyDescent="0.25">
      <c r="A20" s="7" t="s">
        <v>38</v>
      </c>
      <c r="B20" s="30" t="s">
        <v>18</v>
      </c>
      <c r="C20" s="5" t="s">
        <v>15</v>
      </c>
      <c r="D20" s="6">
        <v>185000000</v>
      </c>
      <c r="E20" s="14" t="s">
        <v>25</v>
      </c>
    </row>
    <row r="21" spans="1:5" ht="21" customHeight="1" x14ac:dyDescent="0.25">
      <c r="A21" s="7" t="s">
        <v>64</v>
      </c>
      <c r="B21" s="30" t="s">
        <v>7</v>
      </c>
      <c r="C21" s="5" t="s">
        <v>37</v>
      </c>
      <c r="D21" s="11">
        <f>2400000*0.01</f>
        <v>24000</v>
      </c>
      <c r="E21" s="3" t="s">
        <v>11</v>
      </c>
    </row>
    <row r="22" spans="1:5" ht="21" customHeight="1" x14ac:dyDescent="0.25">
      <c r="A22" s="7" t="s">
        <v>39</v>
      </c>
      <c r="B22" s="30" t="s">
        <v>18</v>
      </c>
      <c r="C22" s="5" t="s">
        <v>40</v>
      </c>
      <c r="D22" s="6">
        <v>15000000</v>
      </c>
      <c r="E22" s="3" t="s">
        <v>22</v>
      </c>
    </row>
    <row r="23" spans="1:5" ht="21" customHeight="1" x14ac:dyDescent="0.25">
      <c r="A23" s="7" t="s">
        <v>41</v>
      </c>
      <c r="B23" s="30" t="s">
        <v>7</v>
      </c>
      <c r="C23" s="5" t="s">
        <v>42</v>
      </c>
      <c r="D23" s="6">
        <v>110000000</v>
      </c>
      <c r="E23" s="3" t="s">
        <v>20</v>
      </c>
    </row>
    <row r="24" spans="1:5" ht="21" customHeight="1" x14ac:dyDescent="0.25">
      <c r="A24" s="7" t="s">
        <v>58</v>
      </c>
      <c r="B24" s="32" t="s">
        <v>7</v>
      </c>
      <c r="C24" s="17" t="s">
        <v>56</v>
      </c>
      <c r="D24" s="18">
        <v>150000000</v>
      </c>
      <c r="E24" s="7" t="s">
        <v>57</v>
      </c>
    </row>
    <row r="25" spans="1:5" ht="20.45" customHeight="1" x14ac:dyDescent="0.25">
      <c r="A25" s="19"/>
      <c r="B25" s="19"/>
      <c r="C25" s="19"/>
      <c r="D25" s="20">
        <f>SUM(D3:D24)</f>
        <v>2557760804</v>
      </c>
      <c r="E25" s="21"/>
    </row>
    <row r="26" spans="1:5" ht="16.5" customHeight="1" x14ac:dyDescent="0.25">
      <c r="A26" s="26"/>
      <c r="B26" s="23"/>
      <c r="C26" s="26" t="s">
        <v>43</v>
      </c>
      <c r="E26" s="26" t="s">
        <v>47</v>
      </c>
    </row>
    <row r="27" spans="1:5" ht="16.5" customHeight="1" x14ac:dyDescent="0.25">
      <c r="A27" s="26"/>
      <c r="B27" s="23"/>
      <c r="C27" s="26" t="s">
        <v>44</v>
      </c>
      <c r="D27" s="22"/>
    </row>
    <row r="28" spans="1:5" ht="16.5" customHeight="1" x14ac:dyDescent="0.25">
      <c r="A28" s="26"/>
      <c r="B28" s="23"/>
      <c r="C28" s="26" t="s">
        <v>45</v>
      </c>
    </row>
    <row r="29" spans="1:5" ht="16.5" customHeight="1" x14ac:dyDescent="0.25">
      <c r="A29" s="26"/>
      <c r="B29" s="23"/>
      <c r="C29" s="26" t="s">
        <v>46</v>
      </c>
    </row>
    <row r="46" spans="3:3" x14ac:dyDescent="0.25">
      <c r="C46" s="24" t="s">
        <v>48</v>
      </c>
    </row>
    <row r="47" spans="3:3" x14ac:dyDescent="0.25">
      <c r="C47" s="24" t="s">
        <v>49</v>
      </c>
    </row>
    <row r="48" spans="3:3" x14ac:dyDescent="0.25">
      <c r="C48" s="24" t="s">
        <v>50</v>
      </c>
    </row>
    <row r="49" spans="3:3" x14ac:dyDescent="0.25">
      <c r="C49" s="24"/>
    </row>
    <row r="50" spans="3:3" x14ac:dyDescent="0.25">
      <c r="C50" s="24" t="s">
        <v>50</v>
      </c>
    </row>
    <row r="51" spans="3:3" x14ac:dyDescent="0.25">
      <c r="C51" s="24" t="s">
        <v>49</v>
      </c>
    </row>
    <row r="52" spans="3:3" x14ac:dyDescent="0.25">
      <c r="C52" s="24" t="s">
        <v>51</v>
      </c>
    </row>
    <row r="53" spans="3:3" x14ac:dyDescent="0.25">
      <c r="C53" s="24" t="s">
        <v>52</v>
      </c>
    </row>
    <row r="54" spans="3:3" x14ac:dyDescent="0.25">
      <c r="C54" s="24" t="s">
        <v>53</v>
      </c>
    </row>
    <row r="55" spans="3:3" x14ac:dyDescent="0.25">
      <c r="C55" s="24" t="s">
        <v>54</v>
      </c>
    </row>
    <row r="56" spans="3:3" x14ac:dyDescent="0.25">
      <c r="C56" s="24"/>
    </row>
    <row r="57" spans="3:3" x14ac:dyDescent="0.25">
      <c r="C57" s="24" t="s">
        <v>51</v>
      </c>
    </row>
    <row r="58" spans="3:3" x14ac:dyDescent="0.25">
      <c r="C58" s="1" t="s">
        <v>55</v>
      </c>
    </row>
  </sheetData>
  <printOptions horizontalCentered="1"/>
  <pageMargins left="0.70866141732283472" right="0.70866141732283472" top="0.5859375" bottom="0.74803149606299213" header="0.31496062992125984" footer="0.31496062992125984"/>
  <pageSetup paperSize="5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 Trámite</vt:lpstr>
      <vt:lpstr>'En Trámite'!Área_de_impresión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cp:lastPrinted>2026-07-03T15:53:11Z</cp:lastPrinted>
  <dcterms:created xsi:type="dcterms:W3CDTF">2015-07-09T18:40:48Z</dcterms:created>
  <dcterms:modified xsi:type="dcterms:W3CDTF">2026-09-16T19:13:41Z</dcterms:modified>
  <cp:category/>
  <cp:contentStatus/>
</cp:coreProperties>
</file>