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720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bm/Downloads/"/>
    </mc:Choice>
  </mc:AlternateContent>
  <xr:revisionPtr revIDLastSave="0" documentId="8_{59D94179-E1CC-E64E-8D44-19DA10212489}" xr6:coauthVersionLast="47" xr6:coauthVersionMax="47" xr10:uidLastSave="{00000000-0000-0000-0000-000000000000}"/>
  <bookViews>
    <workbookView xWindow="2440" yWindow="2320" windowWidth="29040" windowHeight="15840" xr2:uid="{00000000-000D-0000-FFFF-FFFF00000000}"/>
  </bookViews>
  <sheets>
    <sheet name="Bien cuidados" sheetId="10" r:id="rId1"/>
  </sheets>
  <externalReferences>
    <externalReference r:id="rId2"/>
  </externalReferences>
  <definedNames>
    <definedName name="DATOS">[1]!Tabla1[#Data]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15" i="10" l="1"/>
  <c r="E14" i="10" s="1"/>
  <c r="E11" i="10"/>
  <c r="E10" i="10"/>
  <c r="E9" i="10"/>
  <c r="E8" i="10"/>
  <c r="E7" i="10"/>
  <c r="E12" i="10" l="1"/>
  <c r="E13" i="10"/>
  <c r="C34" i="10"/>
  <c r="E33" i="10"/>
  <c r="E32" i="10"/>
  <c r="E31" i="10"/>
  <c r="E30" i="10"/>
  <c r="E29" i="10"/>
  <c r="E28" i="10"/>
  <c r="E27" i="10"/>
  <c r="E26" i="10"/>
  <c r="E34" i="10" s="1"/>
  <c r="E15" i="10" l="1"/>
  <c r="C25" i="10"/>
  <c r="E23" i="10" s="1"/>
  <c r="E24" i="10"/>
  <c r="E22" i="10" l="1"/>
  <c r="E25" i="10" s="1"/>
  <c r="C21" i="10"/>
  <c r="E20" i="10" s="1"/>
  <c r="E16" i="10" l="1"/>
  <c r="E17" i="10"/>
  <c r="E18" i="10"/>
  <c r="E19" i="10"/>
  <c r="E21" i="10" l="1"/>
  <c r="C6" i="10" l="1"/>
  <c r="E5" i="10" s="1"/>
  <c r="E3" i="10" l="1"/>
  <c r="E4" i="10"/>
  <c r="E6" i="10" l="1"/>
</calcChain>
</file>

<file path=xl/sharedStrings.xml><?xml version="1.0" encoding="utf-8"?>
<sst xmlns="http://schemas.openxmlformats.org/spreadsheetml/2006/main" count="75" uniqueCount="26">
  <si>
    <t>Corregimiento</t>
  </si>
  <si>
    <t>Mes de Registro</t>
  </si>
  <si>
    <t>Bella Vista</t>
  </si>
  <si>
    <t>San Francisco</t>
  </si>
  <si>
    <t>Porcentaje de casos</t>
  </si>
  <si>
    <t>Santa Ana</t>
  </si>
  <si>
    <t>Betania</t>
  </si>
  <si>
    <t>San Felipe</t>
  </si>
  <si>
    <t>Calidonia</t>
  </si>
  <si>
    <t>Casos de Bien Cuidados</t>
  </si>
  <si>
    <t>Casos Atendidos</t>
  </si>
  <si>
    <t>Frecuencia de Casos</t>
  </si>
  <si>
    <t xml:space="preserve">Ancón </t>
  </si>
  <si>
    <t>Alta</t>
  </si>
  <si>
    <t xml:space="preserve">Calidonia </t>
  </si>
  <si>
    <t>Baja</t>
  </si>
  <si>
    <t xml:space="preserve">Total </t>
  </si>
  <si>
    <t>-</t>
  </si>
  <si>
    <t xml:space="preserve">Juan Díaz </t>
  </si>
  <si>
    <t>Juan Díaz</t>
  </si>
  <si>
    <t>Media</t>
  </si>
  <si>
    <t xml:space="preserve">Ancon </t>
  </si>
  <si>
    <t xml:space="preserve">Media </t>
  </si>
  <si>
    <t xml:space="preserve">Bella Vista </t>
  </si>
  <si>
    <t xml:space="preserve">Betania </t>
  </si>
  <si>
    <t xml:space="preserve">Juan Diaz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</si>
</sst>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3"/>
      <color theme="3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theme="4" tint="0.499984740745262"/>
      </bottom>
      <diagonal/>
    </border>
  </borders>
  <cellStyleXfs count="3">
    <xf numFmtId="0" fontId="0" fillId="0" borderId="0"/>
    <xf numFmtId="0" fontId="2" fillId="0" borderId="2" applyNumberFormat="0" applyFill="0" applyAlignment="0" applyProtection="0"/>
    <xf numFmtId="9" fontId="3" fillId="0" borderId="0" applyFont="0" applyFill="0" applyBorder="0" applyAlignment="0" applyProtection="0"/>
  </cellStyleXfs>
  <cellXfs count="15">
    <xf numFmtId="0" fontId="0" fillId="0" borderId="0" xfId="0"/>
    <xf numFmtId="0" fontId="1" fillId="0" borderId="1" xfId="0" applyFont="1" applyBorder="1" applyAlignment="1">
      <alignment horizontal="center" vertical="top"/>
    </xf>
    <xf numFmtId="0" fontId="2" fillId="0" borderId="2" xfId="1"/>
    <xf numFmtId="0" fontId="0" fillId="2" borderId="0" xfId="0" applyFill="1"/>
    <xf numFmtId="0" fontId="1" fillId="2" borderId="0" xfId="0" applyFont="1" applyFill="1"/>
    <xf numFmtId="0" fontId="0" fillId="0" borderId="0" xfId="0" applyAlignment="1">
      <alignment horizontal="left"/>
    </xf>
    <xf numFmtId="17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9" fontId="0" fillId="0" borderId="0" xfId="2" applyFont="1" applyAlignment="1">
      <alignment horizontal="center"/>
    </xf>
    <xf numFmtId="9" fontId="1" fillId="2" borderId="0" xfId="0" applyNumberFormat="1" applyFont="1" applyFill="1" applyAlignment="1">
      <alignment horizontal="right"/>
    </xf>
    <xf numFmtId="9" fontId="1" fillId="2" borderId="0" xfId="0" applyNumberFormat="1" applyFont="1" applyFill="1" applyAlignment="1">
      <alignment horizontal="center"/>
    </xf>
    <xf numFmtId="0" fontId="0" fillId="2" borderId="0" xfId="0" applyFill="1" applyAlignment="1">
      <alignment horizontal="center"/>
    </xf>
    <xf numFmtId="0" fontId="1" fillId="2" borderId="0" xfId="0" applyFont="1" applyFill="1" applyAlignment="1">
      <alignment horizontal="center"/>
    </xf>
    <xf numFmtId="0" fontId="0" fillId="0" borderId="0" xfId="0" applyAlignment="1">
      <alignment horizontal="left" vertical="top"/>
    </xf>
    <xf numFmtId="0" fontId="0" fillId="0" borderId="0" xfId="0" applyAlignment="1">
      <alignment horizontal="center" vertical="top"/>
    </xf>
  </cellXfs>
  <cellStyles count="3">
    <cellStyle name="Normal" xfId="0" builtinId="0"/>
    <cellStyle name="Porcentaje" xfId="2" builtinId="5"/>
    <cellStyle name="Título 2" xfId="1" builtinId="1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/Users/Jquintero/Desktop/confianza/Control%20de%20Oficios%20202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GISTRO "/>
      <sheetName val="BASE DE DATOS "/>
      <sheetName val="POR ENTIDAD"/>
      <sheetName val="GLOBAL DE OFICIOS 2024 "/>
      <sheetName val="GRAFICOS"/>
      <sheetName val="NO BORRAR - LISTAS "/>
      <sheetName val="ENTREGA DE OFICIOS"/>
      <sheetName val="BUSCAR"/>
      <sheetName val="GLOBAL HISTORICO DE OFICIOS "/>
      <sheetName val="ESRI_MAPINFO_SHEET"/>
      <sheetName val="Control de Oficios 202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AF885C-1BDD-724D-9923-E1557D68A046}">
  <dimension ref="A1:E34"/>
  <sheetViews>
    <sheetView tabSelected="1" workbookViewId="0">
      <selection activeCell="H19" sqref="H19"/>
    </sheetView>
  </sheetViews>
  <sheetFormatPr baseColWidth="10" defaultRowHeight="15" x14ac:dyDescent="0.2"/>
  <cols>
    <col min="5" max="5" width="20.1640625" customWidth="1"/>
  </cols>
  <sheetData>
    <row r="1" spans="1:5" ht="18" thickBot="1" x14ac:dyDescent="0.25">
      <c r="A1" s="2" t="s">
        <v>9</v>
      </c>
    </row>
    <row r="2" spans="1:5" ht="16" thickTop="1" x14ac:dyDescent="0.2">
      <c r="A2" s="1" t="s">
        <v>0</v>
      </c>
      <c r="B2" s="1" t="s">
        <v>1</v>
      </c>
      <c r="C2" s="1" t="s">
        <v>10</v>
      </c>
      <c r="D2" s="1" t="s">
        <v>11</v>
      </c>
      <c r="E2" s="1" t="s">
        <v>4</v>
      </c>
    </row>
    <row r="3" spans="1:5" x14ac:dyDescent="0.2">
      <c r="A3" t="s">
        <v>12</v>
      </c>
      <c r="B3" s="6">
        <v>45689</v>
      </c>
      <c r="C3" s="7">
        <v>5</v>
      </c>
      <c r="D3" s="7" t="s">
        <v>13</v>
      </c>
      <c r="E3" s="8">
        <f>C3/C6</f>
        <v>0.20833333333333334</v>
      </c>
    </row>
    <row r="4" spans="1:5" x14ac:dyDescent="0.2">
      <c r="A4" t="s">
        <v>14</v>
      </c>
      <c r="B4" s="6">
        <v>45689</v>
      </c>
      <c r="C4" s="7">
        <v>14</v>
      </c>
      <c r="D4" s="7" t="s">
        <v>13</v>
      </c>
      <c r="E4" s="8">
        <f>C4/C6</f>
        <v>0.58333333333333337</v>
      </c>
    </row>
    <row r="5" spans="1:5" x14ac:dyDescent="0.2">
      <c r="A5" t="s">
        <v>7</v>
      </c>
      <c r="B5" s="6">
        <v>45689</v>
      </c>
      <c r="C5" s="7">
        <v>5</v>
      </c>
      <c r="D5" s="7" t="s">
        <v>15</v>
      </c>
      <c r="E5" s="8">
        <f>C5/C6</f>
        <v>0.20833333333333334</v>
      </c>
    </row>
    <row r="6" spans="1:5" x14ac:dyDescent="0.2">
      <c r="A6" s="3" t="s">
        <v>16</v>
      </c>
      <c r="B6" s="3" t="s">
        <v>17</v>
      </c>
      <c r="C6" s="4">
        <f>SUM(C3:C5)</f>
        <v>24</v>
      </c>
      <c r="D6" s="3" t="s">
        <v>17</v>
      </c>
      <c r="E6" s="9">
        <f>SUM(E3:E5)</f>
        <v>1</v>
      </c>
    </row>
    <row r="7" spans="1:5" x14ac:dyDescent="0.2">
      <c r="A7" s="13" t="s">
        <v>21</v>
      </c>
      <c r="B7" s="6">
        <v>45717</v>
      </c>
      <c r="C7" s="14">
        <v>7</v>
      </c>
      <c r="D7" s="14" t="s">
        <v>22</v>
      </c>
      <c r="E7" s="8">
        <f>C7/C10</f>
        <v>0.30434782608695654</v>
      </c>
    </row>
    <row r="8" spans="1:5" x14ac:dyDescent="0.2">
      <c r="A8" s="13" t="s">
        <v>23</v>
      </c>
      <c r="B8" s="6">
        <v>45717</v>
      </c>
      <c r="C8" s="14">
        <v>5</v>
      </c>
      <c r="D8" s="14" t="s">
        <v>15</v>
      </c>
      <c r="E8" s="8">
        <f t="shared" ref="E8:E12" si="0">C8/C11</f>
        <v>5</v>
      </c>
    </row>
    <row r="9" spans="1:5" x14ac:dyDescent="0.2">
      <c r="A9" s="13" t="s">
        <v>24</v>
      </c>
      <c r="B9" s="6">
        <v>45717</v>
      </c>
      <c r="C9" s="14">
        <v>1</v>
      </c>
      <c r="D9" s="14" t="s">
        <v>15</v>
      </c>
      <c r="E9" s="8">
        <f t="shared" si="0"/>
        <v>0.2</v>
      </c>
    </row>
    <row r="10" spans="1:5" x14ac:dyDescent="0.2">
      <c r="A10" s="13" t="s">
        <v>8</v>
      </c>
      <c r="B10" s="6">
        <v>45717</v>
      </c>
      <c r="C10" s="14">
        <v>23</v>
      </c>
      <c r="D10" s="7" t="s">
        <v>13</v>
      </c>
      <c r="E10" s="8">
        <f t="shared" si="0"/>
        <v>7.666666666666667</v>
      </c>
    </row>
    <row r="11" spans="1:5" x14ac:dyDescent="0.2">
      <c r="A11" s="13" t="s">
        <v>25</v>
      </c>
      <c r="B11" s="6">
        <v>45717</v>
      </c>
      <c r="C11" s="14">
        <v>1</v>
      </c>
      <c r="D11" s="14" t="s">
        <v>15</v>
      </c>
      <c r="E11" s="8">
        <f t="shared" si="0"/>
        <v>0.33333333333333331</v>
      </c>
    </row>
    <row r="12" spans="1:5" x14ac:dyDescent="0.2">
      <c r="A12" s="5" t="s">
        <v>7</v>
      </c>
      <c r="B12" s="6">
        <v>45717</v>
      </c>
      <c r="C12" s="7">
        <v>5</v>
      </c>
      <c r="D12" s="7" t="s">
        <v>13</v>
      </c>
      <c r="E12" s="8">
        <f t="shared" si="0"/>
        <v>0.10416666666666667</v>
      </c>
    </row>
    <row r="13" spans="1:5" x14ac:dyDescent="0.2">
      <c r="A13" s="5" t="s">
        <v>3</v>
      </c>
      <c r="B13" s="6">
        <v>45717</v>
      </c>
      <c r="C13" s="7">
        <v>3</v>
      </c>
      <c r="D13" s="7" t="s">
        <v>13</v>
      </c>
      <c r="E13" s="8">
        <f>C13/C15</f>
        <v>6.25E-2</v>
      </c>
    </row>
    <row r="14" spans="1:5" x14ac:dyDescent="0.2">
      <c r="A14" s="5" t="s">
        <v>5</v>
      </c>
      <c r="B14" s="6">
        <v>45717</v>
      </c>
      <c r="C14" s="7">
        <v>3</v>
      </c>
      <c r="D14" s="7" t="s">
        <v>15</v>
      </c>
      <c r="E14" s="8">
        <f>C14/C15</f>
        <v>6.25E-2</v>
      </c>
    </row>
    <row r="15" spans="1:5" x14ac:dyDescent="0.2">
      <c r="A15" s="12" t="s">
        <v>16</v>
      </c>
      <c r="B15" s="11" t="s">
        <v>17</v>
      </c>
      <c r="C15" s="12">
        <f>SUM(C7:C14)</f>
        <v>48</v>
      </c>
      <c r="D15" s="11" t="s">
        <v>17</v>
      </c>
      <c r="E15" s="10">
        <f>SUM(E12:E14)</f>
        <v>0.22916666666666669</v>
      </c>
    </row>
    <row r="16" spans="1:5" x14ac:dyDescent="0.2">
      <c r="A16" t="s">
        <v>12</v>
      </c>
      <c r="B16" s="6">
        <v>45748</v>
      </c>
      <c r="C16" s="7">
        <v>1</v>
      </c>
      <c r="D16" s="7" t="s">
        <v>15</v>
      </c>
      <c r="E16" s="8">
        <f>C16/C21</f>
        <v>6.6666666666666666E-2</v>
      </c>
    </row>
    <row r="17" spans="1:5" x14ac:dyDescent="0.2">
      <c r="A17" t="s">
        <v>14</v>
      </c>
      <c r="B17" s="6">
        <v>45748</v>
      </c>
      <c r="C17" s="7">
        <v>9</v>
      </c>
      <c r="D17" s="7" t="s">
        <v>13</v>
      </c>
      <c r="E17" s="8">
        <f>C17/C21</f>
        <v>0.6</v>
      </c>
    </row>
    <row r="18" spans="1:5" x14ac:dyDescent="0.2">
      <c r="A18" t="s">
        <v>5</v>
      </c>
      <c r="B18" s="6">
        <v>45748</v>
      </c>
      <c r="C18" s="7">
        <v>2</v>
      </c>
      <c r="D18" s="7" t="s">
        <v>15</v>
      </c>
      <c r="E18" s="8">
        <f>C18/C21</f>
        <v>0.13333333333333333</v>
      </c>
    </row>
    <row r="19" spans="1:5" x14ac:dyDescent="0.2">
      <c r="A19" t="s">
        <v>18</v>
      </c>
      <c r="B19" s="6">
        <v>45748</v>
      </c>
      <c r="C19" s="7">
        <v>1</v>
      </c>
      <c r="D19" s="7" t="s">
        <v>15</v>
      </c>
      <c r="E19" s="8">
        <f>C19/C21</f>
        <v>6.6666666666666666E-2</v>
      </c>
    </row>
    <row r="20" spans="1:5" x14ac:dyDescent="0.2">
      <c r="A20" t="s">
        <v>2</v>
      </c>
      <c r="B20" s="6">
        <v>45748</v>
      </c>
      <c r="C20" s="7">
        <v>2</v>
      </c>
      <c r="D20" s="7" t="s">
        <v>15</v>
      </c>
      <c r="E20" s="8">
        <f>C20/C21</f>
        <v>0.13333333333333333</v>
      </c>
    </row>
    <row r="21" spans="1:5" x14ac:dyDescent="0.2">
      <c r="A21" s="11" t="s">
        <v>16</v>
      </c>
      <c r="B21" s="11" t="s">
        <v>17</v>
      </c>
      <c r="C21" s="12">
        <f>SUM(C16:C20)</f>
        <v>15</v>
      </c>
      <c r="D21" s="11" t="s">
        <v>17</v>
      </c>
      <c r="E21" s="10">
        <f>SUM(E16:E20)</f>
        <v>0.99999999999999989</v>
      </c>
    </row>
    <row r="22" spans="1:5" x14ac:dyDescent="0.2">
      <c r="A22" t="s">
        <v>12</v>
      </c>
      <c r="B22" s="6">
        <v>45778</v>
      </c>
      <c r="C22" s="7">
        <v>1</v>
      </c>
      <c r="D22" s="7" t="s">
        <v>15</v>
      </c>
      <c r="E22" s="8">
        <f>C22/C25</f>
        <v>0.25</v>
      </c>
    </row>
    <row r="23" spans="1:5" x14ac:dyDescent="0.2">
      <c r="A23" t="s">
        <v>14</v>
      </c>
      <c r="B23" s="6">
        <v>45778</v>
      </c>
      <c r="C23" s="7">
        <v>1</v>
      </c>
      <c r="D23" s="7" t="s">
        <v>15</v>
      </c>
      <c r="E23" s="8">
        <f>C23/C25</f>
        <v>0.25</v>
      </c>
    </row>
    <row r="24" spans="1:5" x14ac:dyDescent="0.2">
      <c r="A24" t="s">
        <v>2</v>
      </c>
      <c r="B24" s="6">
        <v>45778</v>
      </c>
      <c r="C24" s="7">
        <v>2</v>
      </c>
      <c r="D24" s="7" t="s">
        <v>15</v>
      </c>
      <c r="E24" s="8">
        <f>C24/C25</f>
        <v>0.5</v>
      </c>
    </row>
    <row r="25" spans="1:5" x14ac:dyDescent="0.2">
      <c r="A25" s="11" t="s">
        <v>16</v>
      </c>
      <c r="B25" s="11" t="s">
        <v>17</v>
      </c>
      <c r="C25" s="12">
        <f>SUM(C22:C24)</f>
        <v>4</v>
      </c>
      <c r="D25" s="11" t="s">
        <v>17</v>
      </c>
      <c r="E25" s="10">
        <f>SUM(E22:E24)</f>
        <v>1</v>
      </c>
    </row>
    <row r="26" spans="1:5" x14ac:dyDescent="0.2">
      <c r="A26" t="s">
        <v>12</v>
      </c>
      <c r="B26" s="6">
        <v>45809</v>
      </c>
      <c r="C26" s="7">
        <v>2</v>
      </c>
      <c r="D26" s="7" t="s">
        <v>15</v>
      </c>
      <c r="E26" s="8">
        <f>C26/C34</f>
        <v>3.5714285714285712E-2</v>
      </c>
    </row>
    <row r="27" spans="1:5" x14ac:dyDescent="0.2">
      <c r="A27" t="s">
        <v>14</v>
      </c>
      <c r="B27" s="6">
        <v>45809</v>
      </c>
      <c r="C27" s="7">
        <v>20</v>
      </c>
      <c r="D27" s="7" t="s">
        <v>13</v>
      </c>
      <c r="E27" s="8">
        <f>C27/C34</f>
        <v>0.35714285714285715</v>
      </c>
    </row>
    <row r="28" spans="1:5" x14ac:dyDescent="0.2">
      <c r="A28" t="s">
        <v>2</v>
      </c>
      <c r="B28" s="6">
        <v>45809</v>
      </c>
      <c r="C28" s="7">
        <v>14</v>
      </c>
      <c r="D28" s="7" t="s">
        <v>13</v>
      </c>
      <c r="E28" s="8">
        <f>C28/C34</f>
        <v>0.25</v>
      </c>
    </row>
    <row r="29" spans="1:5" x14ac:dyDescent="0.2">
      <c r="A29" t="s">
        <v>6</v>
      </c>
      <c r="B29" s="6">
        <v>45809</v>
      </c>
      <c r="C29" s="7">
        <v>1</v>
      </c>
      <c r="D29" s="7" t="s">
        <v>15</v>
      </c>
      <c r="E29" s="8">
        <f>C29/C34</f>
        <v>1.7857142857142856E-2</v>
      </c>
    </row>
    <row r="30" spans="1:5" x14ac:dyDescent="0.2">
      <c r="A30" t="s">
        <v>19</v>
      </c>
      <c r="B30" s="6">
        <v>45809</v>
      </c>
      <c r="C30" s="7">
        <v>4</v>
      </c>
      <c r="D30" s="7" t="s">
        <v>15</v>
      </c>
      <c r="E30" s="8">
        <f>C30/C34</f>
        <v>7.1428571428571425E-2</v>
      </c>
    </row>
    <row r="31" spans="1:5" x14ac:dyDescent="0.2">
      <c r="A31" t="s">
        <v>7</v>
      </c>
      <c r="B31" s="6">
        <v>45809</v>
      </c>
      <c r="C31" s="7">
        <v>2</v>
      </c>
      <c r="D31" s="7" t="s">
        <v>15</v>
      </c>
      <c r="E31" s="8">
        <f>C31/C34</f>
        <v>3.5714285714285712E-2</v>
      </c>
    </row>
    <row r="32" spans="1:5" x14ac:dyDescent="0.2">
      <c r="A32" t="s">
        <v>5</v>
      </c>
      <c r="B32" s="6">
        <v>45809</v>
      </c>
      <c r="C32" s="7">
        <v>9</v>
      </c>
      <c r="D32" s="7" t="s">
        <v>20</v>
      </c>
      <c r="E32" s="8">
        <f>C32/C34</f>
        <v>0.16071428571428573</v>
      </c>
    </row>
    <row r="33" spans="1:5" x14ac:dyDescent="0.2">
      <c r="A33" t="s">
        <v>3</v>
      </c>
      <c r="B33" s="6">
        <v>45809</v>
      </c>
      <c r="C33" s="7">
        <v>4</v>
      </c>
      <c r="D33" s="7" t="s">
        <v>15</v>
      </c>
      <c r="E33" s="8">
        <f>C33/C34</f>
        <v>7.1428571428571425E-2</v>
      </c>
    </row>
    <row r="34" spans="1:5" x14ac:dyDescent="0.2">
      <c r="A34" s="11" t="s">
        <v>16</v>
      </c>
      <c r="B34" s="11" t="s">
        <v>17</v>
      </c>
      <c r="C34" s="12">
        <f>SUM(C26:C33)</f>
        <v>56</v>
      </c>
      <c r="D34" s="11" t="s">
        <v>17</v>
      </c>
      <c r="E34" s="10">
        <f>SUM(E26:E33)</f>
        <v>0.99999999999999989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Bien cuidados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Jomel Archibold</dc:creator>
  <cp:lastModifiedBy>Microsoft Office User</cp:lastModifiedBy>
  <cp:lastPrinted>2024-11-27T20:51:30Z</cp:lastPrinted>
  <dcterms:created xsi:type="dcterms:W3CDTF">2024-11-08T16:21:55Z</dcterms:created>
  <dcterms:modified xsi:type="dcterms:W3CDTF">2025-08-07T14:00:50Z</dcterms:modified>
</cp:coreProperties>
</file>