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oporte\Desktop\USB\Datos abiertos\Octubre 2021\Ejecución Presupuestaria\"/>
    </mc:Choice>
  </mc:AlternateContent>
  <bookViews>
    <workbookView xWindow="0" yWindow="0" windowWidth="20490" windowHeight="7350"/>
  </bookViews>
  <sheets>
    <sheet name="Egresos Octubre 2021" sheetId="1" r:id="rId1"/>
  </sheets>
  <externalReferences>
    <externalReference r:id="rId2"/>
    <externalReference r:id="rId3"/>
    <externalReference r:id="rId4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0" i="1" l="1"/>
  <c r="F20" i="1"/>
  <c r="I19" i="1"/>
  <c r="H19" i="1"/>
  <c r="J19" i="1" s="1"/>
  <c r="G19" i="1"/>
  <c r="C19" i="1"/>
  <c r="I18" i="1"/>
  <c r="H18" i="1"/>
  <c r="E18" i="1"/>
  <c r="E20" i="1" s="1"/>
  <c r="C18" i="1"/>
  <c r="I17" i="1"/>
  <c r="H17" i="1"/>
  <c r="C17" i="1"/>
  <c r="G17" i="1" s="1"/>
  <c r="J17" i="1" s="1"/>
  <c r="I16" i="1"/>
  <c r="H16" i="1"/>
  <c r="G16" i="1"/>
  <c r="J16" i="1" s="1"/>
  <c r="C16" i="1"/>
  <c r="I15" i="1"/>
  <c r="H15" i="1"/>
  <c r="C15" i="1"/>
  <c r="G15" i="1" s="1"/>
  <c r="J15" i="1" s="1"/>
  <c r="I14" i="1"/>
  <c r="H14" i="1"/>
  <c r="D14" i="1"/>
  <c r="D20" i="1" s="1"/>
  <c r="C14" i="1"/>
  <c r="G14" i="1" s="1"/>
  <c r="J14" i="1" s="1"/>
  <c r="I13" i="1"/>
  <c r="H13" i="1"/>
  <c r="G13" i="1"/>
  <c r="J13" i="1" s="1"/>
  <c r="C13" i="1"/>
  <c r="I12" i="1"/>
  <c r="I20" i="1" s="1"/>
  <c r="H12" i="1"/>
  <c r="H20" i="1" s="1"/>
  <c r="G12" i="1"/>
  <c r="J12" i="1" s="1"/>
  <c r="C12" i="1"/>
  <c r="J20" i="1" l="1"/>
  <c r="G18" i="1"/>
  <c r="J18" i="1" s="1"/>
  <c r="G20" i="1"/>
</calcChain>
</file>

<file path=xl/sharedStrings.xml><?xml version="1.0" encoding="utf-8"?>
<sst xmlns="http://schemas.openxmlformats.org/spreadsheetml/2006/main" count="34" uniqueCount="34">
  <si>
    <t>REPÚBLICA DE PANAMÁ</t>
  </si>
  <si>
    <t>PROVINCIA DE PANAMÁ OESTE</t>
  </si>
  <si>
    <t>DISTRITO DE SAN CARLOS</t>
  </si>
  <si>
    <t>MUNICIPIO DE SAN CARLOS</t>
  </si>
  <si>
    <t>DEPARTAMENTO DE TESORERÍA MUNICIPAL</t>
  </si>
  <si>
    <t>EJECUCIÓN PRESUPUESTARIA DE EGRESOS</t>
  </si>
  <si>
    <t>CODIGO</t>
  </si>
  <si>
    <t>DETALLE</t>
  </si>
  <si>
    <t>TRANSF.</t>
  </si>
  <si>
    <t>REFUERZA</t>
  </si>
  <si>
    <t>SALDO</t>
  </si>
  <si>
    <t>577.0.1.01.01.001</t>
  </si>
  <si>
    <t>CONCEJO MUNICIPAL</t>
  </si>
  <si>
    <t>577.0.1.02.01.001</t>
  </si>
  <si>
    <t>ALCALDIA MUNICIPAL</t>
  </si>
  <si>
    <t>577.0.1.03.01.001</t>
  </si>
  <si>
    <t>TESORERIA MUNICIPAL</t>
  </si>
  <si>
    <t>577.0.1.03.02.001</t>
  </si>
  <si>
    <t>CONTROL FISCAL</t>
  </si>
  <si>
    <t>577.0.2.01.01.001</t>
  </si>
  <si>
    <t xml:space="preserve"> MERCADO MUNICIPAL</t>
  </si>
  <si>
    <t xml:space="preserve">577.0.2.03.01.001  </t>
  </si>
  <si>
    <t xml:space="preserve">INGENIERIA MUNICIPAL </t>
  </si>
  <si>
    <t>577.0.2.03.02.001</t>
  </si>
  <si>
    <t>TRANSPORTE Y ASEO</t>
  </si>
  <si>
    <t>577.0.3.00.01.001</t>
  </si>
  <si>
    <t>LEGAL Y CORREGIDURIAS</t>
  </si>
  <si>
    <t>TOTAL</t>
  </si>
  <si>
    <t>Presupuesto Anual</t>
  </si>
  <si>
    <t>PRESUP. MODIF.</t>
  </si>
  <si>
    <t>EGRESOS A LA FECHA</t>
  </si>
  <si>
    <t>EGRESOS DE  OCTUBRE 2021</t>
  </si>
  <si>
    <t xml:space="preserve">ACUERDO      N° 7 </t>
  </si>
  <si>
    <t>ACTUALIZADO AL 31 DE OCTUBRE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</si>
</sst>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/>
    </xf>
    <xf numFmtId="0" fontId="4" fillId="0" borderId="0" xfId="0" applyFont="1"/>
    <xf numFmtId="4" fontId="2" fillId="0" borderId="1" xfId="0" applyNumberFormat="1" applyFont="1" applyBorder="1" applyAlignment="1">
      <alignment horizontal="right"/>
    </xf>
    <xf numFmtId="4" fontId="2" fillId="0" borderId="1" xfId="0" applyNumberFormat="1" applyFont="1" applyBorder="1" applyAlignment="1"/>
    <xf numFmtId="4" fontId="0" fillId="0" borderId="0" xfId="0" applyNumberFormat="1"/>
    <xf numFmtId="4" fontId="3" fillId="2" borderId="1" xfId="0" applyNumberFormat="1" applyFont="1" applyFill="1" applyBorder="1" applyAlignment="1">
      <alignment horizontal="center"/>
    </xf>
    <xf numFmtId="4" fontId="3" fillId="2" borderId="1" xfId="0" applyNumberFormat="1" applyFont="1" applyFill="1" applyBorder="1" applyAlignment="1">
      <alignment horizontal="right"/>
    </xf>
    <xf numFmtId="0" fontId="3" fillId="2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</cellXfs>
  <cellStyles count="2"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0</xdr:row>
      <xdr:rowOff>66675</xdr:rowOff>
    </xdr:from>
    <xdr:to>
      <xdr:col>1</xdr:col>
      <xdr:colOff>1162050</xdr:colOff>
      <xdr:row>5</xdr:row>
      <xdr:rowOff>238125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0675" y="66675"/>
          <a:ext cx="1076325" cy="14573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O%202021\EJEC.%20PRESP.%20DE%20EGRESO%202021%20TRANSP.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oporte/Desktop/INFORME%20DE%20OCTUBRE%20DE%202021.%20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Hoja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ERO 2021"/>
      <sheetName val="FEBRERO 2021"/>
      <sheetName val="MARZO 2021 "/>
      <sheetName val="FEBRERO Q112021"/>
    </sheetNames>
    <sheetDataSet>
      <sheetData sheetId="0" refreshError="1">
        <row r="49">
          <cell r="C49">
            <v>549034</v>
          </cell>
        </row>
        <row r="108">
          <cell r="C108">
            <v>593317</v>
          </cell>
        </row>
        <row r="144">
          <cell r="C144">
            <v>229775</v>
          </cell>
        </row>
        <row r="157">
          <cell r="C157">
            <v>9928</v>
          </cell>
        </row>
        <row r="168">
          <cell r="C168">
            <v>19505</v>
          </cell>
        </row>
        <row r="192">
          <cell r="C192">
            <v>75977</v>
          </cell>
        </row>
        <row r="217">
          <cell r="C217">
            <v>325487</v>
          </cell>
        </row>
        <row r="242">
          <cell r="C242">
            <v>183800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Hoja4"/>
    </sheetNames>
    <sheetDataSet>
      <sheetData sheetId="0"/>
      <sheetData sheetId="1"/>
      <sheetData sheetId="2"/>
      <sheetData sheetId="3">
        <row r="49">
          <cell r="I49">
            <v>11757.86</v>
          </cell>
          <cell r="J49">
            <v>295918.88000000006</v>
          </cell>
        </row>
        <row r="108">
          <cell r="I108">
            <v>56967.509999999995</v>
          </cell>
          <cell r="J108">
            <v>404865.10999999993</v>
          </cell>
        </row>
        <row r="144">
          <cell r="D144">
            <v>1677</v>
          </cell>
          <cell r="I144">
            <v>2782.8</v>
          </cell>
          <cell r="J144">
            <v>105391.26999999999</v>
          </cell>
        </row>
        <row r="157">
          <cell r="J157">
            <v>4430.4399999999996</v>
          </cell>
        </row>
        <row r="168">
          <cell r="J168">
            <v>8391.5300000000007</v>
          </cell>
        </row>
        <row r="192">
          <cell r="I192">
            <v>8642.4000000000015</v>
          </cell>
          <cell r="J192">
            <v>63646.679999999993</v>
          </cell>
        </row>
        <row r="217">
          <cell r="E217">
            <v>7000</v>
          </cell>
          <cell r="I217">
            <v>8500.9500000000007</v>
          </cell>
          <cell r="J217">
            <v>139108.50000000003</v>
          </cell>
        </row>
        <row r="242">
          <cell r="I242">
            <v>18278.77</v>
          </cell>
          <cell r="J242">
            <v>120829.06999999999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Hoja4"/>
    </sheetNames>
    <sheetDataSet>
      <sheetData sheetId="0" refreshError="1"/>
      <sheetData sheetId="1" refreshError="1"/>
      <sheetData sheetId="2" refreshError="1"/>
      <sheetData sheetId="3" refreshError="1">
        <row r="49">
          <cell r="I49">
            <v>10382.130000000001</v>
          </cell>
        </row>
        <row r="157">
          <cell r="I157">
            <v>0</v>
          </cell>
        </row>
        <row r="168">
          <cell r="I168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A4" sqref="A4:J4"/>
    </sheetView>
  </sheetViews>
  <sheetFormatPr baseColWidth="10" defaultRowHeight="15" x14ac:dyDescent="0.25"/>
  <cols>
    <col min="1" max="1" width="22.5703125" customWidth="1"/>
    <col min="2" max="2" width="28.28515625" customWidth="1"/>
    <col min="3" max="3" width="20.140625" customWidth="1"/>
    <col min="4" max="4" width="18.140625" customWidth="1"/>
    <col min="5" max="5" width="19.7109375" customWidth="1"/>
    <col min="6" max="6" width="17.42578125" customWidth="1"/>
    <col min="7" max="7" width="16.85546875" customWidth="1"/>
    <col min="8" max="8" width="20.28515625" customWidth="1"/>
    <col min="9" max="9" width="19.85546875" customWidth="1"/>
    <col min="10" max="10" width="21.7109375" customWidth="1"/>
  </cols>
  <sheetData>
    <row r="1" spans="1:10" ht="20.25" x14ac:dyDescent="0.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pans="1:10" ht="20.25" x14ac:dyDescent="0.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</row>
    <row r="3" spans="1:10" ht="20.25" x14ac:dyDescent="0.3">
      <c r="A3" s="9" t="s">
        <v>2</v>
      </c>
      <c r="B3" s="9"/>
      <c r="C3" s="9"/>
      <c r="D3" s="9"/>
      <c r="E3" s="9"/>
      <c r="F3" s="9"/>
      <c r="G3" s="9"/>
      <c r="H3" s="9"/>
      <c r="I3" s="9"/>
      <c r="J3" s="9"/>
    </row>
    <row r="4" spans="1:10" ht="20.25" x14ac:dyDescent="0.3">
      <c r="A4" s="9" t="s">
        <v>3</v>
      </c>
      <c r="B4" s="9"/>
      <c r="C4" s="9"/>
      <c r="D4" s="9"/>
      <c r="E4" s="9"/>
      <c r="F4" s="9"/>
      <c r="G4" s="9"/>
      <c r="H4" s="9"/>
      <c r="I4" s="9"/>
      <c r="J4" s="9"/>
    </row>
    <row r="5" spans="1:10" ht="20.25" x14ac:dyDescent="0.3">
      <c r="A5" s="9" t="s">
        <v>4</v>
      </c>
      <c r="B5" s="9"/>
      <c r="C5" s="9"/>
      <c r="D5" s="9"/>
      <c r="E5" s="9"/>
      <c r="F5" s="9"/>
      <c r="G5" s="9"/>
      <c r="H5" s="9"/>
      <c r="I5" s="9"/>
      <c r="J5" s="9"/>
    </row>
    <row r="6" spans="1:10" ht="20.25" x14ac:dyDescent="0.3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 ht="20.25" x14ac:dyDescent="0.3">
      <c r="A7" s="9" t="s">
        <v>5</v>
      </c>
      <c r="B7" s="9"/>
      <c r="C7" s="9"/>
      <c r="D7" s="9"/>
      <c r="E7" s="9"/>
      <c r="F7" s="9"/>
      <c r="G7" s="9"/>
      <c r="H7" s="9"/>
      <c r="I7" s="9"/>
      <c r="J7" s="9"/>
    </row>
    <row r="8" spans="1:10" ht="20.25" x14ac:dyDescent="0.3">
      <c r="A8" s="9" t="s">
        <v>33</v>
      </c>
      <c r="B8" s="9"/>
      <c r="C8" s="9"/>
      <c r="D8" s="9"/>
      <c r="E8" s="9"/>
      <c r="F8" s="9"/>
      <c r="G8" s="9"/>
      <c r="H8" s="9"/>
      <c r="I8" s="9"/>
      <c r="J8" s="9"/>
    </row>
    <row r="10" spans="1:10" ht="21" customHeight="1" x14ac:dyDescent="0.25">
      <c r="A10" s="10" t="s">
        <v>6</v>
      </c>
      <c r="B10" s="10" t="s">
        <v>7</v>
      </c>
      <c r="C10" s="8" t="s">
        <v>28</v>
      </c>
      <c r="D10" s="10" t="s">
        <v>8</v>
      </c>
      <c r="E10" s="10" t="s">
        <v>9</v>
      </c>
      <c r="F10" s="8" t="s">
        <v>32</v>
      </c>
      <c r="G10" s="8" t="s">
        <v>29</v>
      </c>
      <c r="H10" s="8" t="s">
        <v>30</v>
      </c>
      <c r="I10" s="8" t="s">
        <v>31</v>
      </c>
      <c r="J10" s="10" t="s">
        <v>10</v>
      </c>
    </row>
    <row r="11" spans="1:10" ht="24" customHeight="1" x14ac:dyDescent="0.25">
      <c r="A11" s="10"/>
      <c r="B11" s="10"/>
      <c r="C11" s="8"/>
      <c r="D11" s="10"/>
      <c r="E11" s="10"/>
      <c r="F11" s="8"/>
      <c r="G11" s="8"/>
      <c r="H11" s="8"/>
      <c r="I11" s="8"/>
      <c r="J11" s="10"/>
    </row>
    <row r="12" spans="1:10" ht="21" customHeight="1" x14ac:dyDescent="0.25">
      <c r="A12" s="1" t="s">
        <v>11</v>
      </c>
      <c r="B12" s="1" t="s">
        <v>12</v>
      </c>
      <c r="C12" s="3">
        <f>+'[1]ENERO 2021'!$C$49</f>
        <v>549034</v>
      </c>
      <c r="D12" s="3">
        <v>20850</v>
      </c>
      <c r="E12" s="3">
        <v>20850</v>
      </c>
      <c r="F12" s="3">
        <v>187200</v>
      </c>
      <c r="G12" s="4">
        <f>SUM(C12-D12+E12-F12)</f>
        <v>361834</v>
      </c>
      <c r="H12" s="3">
        <f>+[2]Hoja4!J49</f>
        <v>295918.88000000006</v>
      </c>
      <c r="I12" s="3">
        <f>+[2]Hoja4!I49</f>
        <v>11757.86</v>
      </c>
      <c r="J12" s="3">
        <f>SUM(G12-H12)</f>
        <v>65915.119999999937</v>
      </c>
    </row>
    <row r="13" spans="1:10" ht="21" customHeight="1" x14ac:dyDescent="0.25">
      <c r="A13" s="1" t="s">
        <v>13</v>
      </c>
      <c r="B13" s="1" t="s">
        <v>14</v>
      </c>
      <c r="C13" s="3">
        <f>+'[1]ENERO 2021'!$C$108</f>
        <v>593317</v>
      </c>
      <c r="D13" s="3">
        <v>28486</v>
      </c>
      <c r="E13" s="3">
        <v>21986</v>
      </c>
      <c r="F13" s="3">
        <v>40338.82</v>
      </c>
      <c r="G13" s="4">
        <f t="shared" ref="G13:G19" si="0">SUM(C13-D13+E13-F13)</f>
        <v>546478.18000000005</v>
      </c>
      <c r="H13" s="3">
        <f>+[2]Hoja4!J108</f>
        <v>404865.10999999993</v>
      </c>
      <c r="I13" s="3">
        <f>+[2]Hoja4!I108</f>
        <v>56967.509999999995</v>
      </c>
      <c r="J13" s="3">
        <f>SUM(G13-H13)</f>
        <v>141613.07000000012</v>
      </c>
    </row>
    <row r="14" spans="1:10" ht="21" customHeight="1" x14ac:dyDescent="0.25">
      <c r="A14" s="1" t="s">
        <v>15</v>
      </c>
      <c r="B14" s="1" t="s">
        <v>16</v>
      </c>
      <c r="C14" s="3">
        <f>+'[1]ENERO 2021'!$C$144</f>
        <v>229775</v>
      </c>
      <c r="D14" s="3">
        <f>+[2]Hoja4!D144</f>
        <v>1677</v>
      </c>
      <c r="E14" s="3">
        <v>3677</v>
      </c>
      <c r="F14" s="3">
        <v>116469.22</v>
      </c>
      <c r="G14" s="4">
        <f t="shared" si="0"/>
        <v>115305.78</v>
      </c>
      <c r="H14" s="3">
        <f>+[2]Hoja4!J144</f>
        <v>105391.26999999999</v>
      </c>
      <c r="I14" s="3">
        <f>+[2]Hoja4!I144</f>
        <v>2782.8</v>
      </c>
      <c r="J14" s="3">
        <f t="shared" ref="J14:J18" si="1">SUM(G14-H14)</f>
        <v>9914.5100000000093</v>
      </c>
    </row>
    <row r="15" spans="1:10" ht="21" customHeight="1" x14ac:dyDescent="0.25">
      <c r="A15" s="1" t="s">
        <v>17</v>
      </c>
      <c r="B15" s="1" t="s">
        <v>18</v>
      </c>
      <c r="C15" s="3">
        <f>+'[1]ENERO 2021'!$C$157</f>
        <v>9928</v>
      </c>
      <c r="D15" s="3">
        <v>0</v>
      </c>
      <c r="E15" s="3">
        <v>0</v>
      </c>
      <c r="F15" s="3">
        <v>5322.46</v>
      </c>
      <c r="G15" s="4">
        <f t="shared" si="0"/>
        <v>4605.54</v>
      </c>
      <c r="H15" s="3">
        <f>+[2]Hoja4!J157</f>
        <v>4430.4399999999996</v>
      </c>
      <c r="I15" s="3">
        <f>+[3]Hoja4!I157</f>
        <v>0</v>
      </c>
      <c r="J15" s="3">
        <f>SUM(G15-H15)</f>
        <v>175.10000000000036</v>
      </c>
    </row>
    <row r="16" spans="1:10" ht="21" customHeight="1" x14ac:dyDescent="0.25">
      <c r="A16" s="1" t="s">
        <v>19</v>
      </c>
      <c r="B16" s="1" t="s">
        <v>20</v>
      </c>
      <c r="C16" s="3">
        <f>+'[1]ENERO 2021'!$C$168</f>
        <v>19505</v>
      </c>
      <c r="D16" s="3">
        <v>0</v>
      </c>
      <c r="E16" s="3">
        <v>0</v>
      </c>
      <c r="F16" s="3">
        <v>10963.47</v>
      </c>
      <c r="G16" s="4">
        <f t="shared" si="0"/>
        <v>8541.5300000000007</v>
      </c>
      <c r="H16" s="3">
        <f>+[2]Hoja4!J168</f>
        <v>8391.5300000000007</v>
      </c>
      <c r="I16" s="3">
        <f>+[3]Hoja4!I168</f>
        <v>0</v>
      </c>
      <c r="J16" s="3">
        <f>SUM(G16-H16)</f>
        <v>150</v>
      </c>
    </row>
    <row r="17" spans="1:10" ht="21" customHeight="1" x14ac:dyDescent="0.25">
      <c r="A17" s="1" t="s">
        <v>21</v>
      </c>
      <c r="B17" s="1" t="s">
        <v>22</v>
      </c>
      <c r="C17" s="3">
        <f>+'[1]ENERO 2021'!$C$192</f>
        <v>75977</v>
      </c>
      <c r="D17" s="3">
        <v>1000</v>
      </c>
      <c r="E17" s="3">
        <v>1000</v>
      </c>
      <c r="F17" s="3"/>
      <c r="G17" s="4">
        <f t="shared" si="0"/>
        <v>75977</v>
      </c>
      <c r="H17" s="3">
        <f>+[2]Hoja4!J192</f>
        <v>63646.679999999993</v>
      </c>
      <c r="I17" s="3">
        <f>+[2]Hoja4!I192</f>
        <v>8642.4000000000015</v>
      </c>
      <c r="J17" s="3">
        <f>SUM(G17-H17)</f>
        <v>12330.320000000007</v>
      </c>
    </row>
    <row r="18" spans="1:10" ht="21" customHeight="1" x14ac:dyDescent="0.25">
      <c r="A18" s="1" t="s">
        <v>23</v>
      </c>
      <c r="B18" s="1" t="s">
        <v>24</v>
      </c>
      <c r="C18" s="3">
        <f>+'[1]ENERO 2021'!$C$217</f>
        <v>325487</v>
      </c>
      <c r="D18" s="3">
        <v>2500</v>
      </c>
      <c r="E18" s="3">
        <f>+[2]Hoja4!E217</f>
        <v>7000</v>
      </c>
      <c r="F18" s="3">
        <v>118755.84</v>
      </c>
      <c r="G18" s="4">
        <f t="shared" si="0"/>
        <v>211231.16</v>
      </c>
      <c r="H18" s="3">
        <f>+[2]Hoja4!J217</f>
        <v>139108.50000000003</v>
      </c>
      <c r="I18" s="3">
        <f>+[2]Hoja4!I217</f>
        <v>8500.9500000000007</v>
      </c>
      <c r="J18" s="3">
        <f t="shared" si="1"/>
        <v>72122.659999999974</v>
      </c>
    </row>
    <row r="19" spans="1:10" ht="21" customHeight="1" x14ac:dyDescent="0.25">
      <c r="A19" s="1" t="s">
        <v>25</v>
      </c>
      <c r="B19" s="1" t="s">
        <v>26</v>
      </c>
      <c r="C19" s="3">
        <f>+'[1]ENERO 2021'!$C$242</f>
        <v>183800</v>
      </c>
      <c r="D19" s="3">
        <v>3970</v>
      </c>
      <c r="E19" s="3">
        <v>3970</v>
      </c>
      <c r="F19" s="3"/>
      <c r="G19" s="4">
        <f t="shared" si="0"/>
        <v>183800</v>
      </c>
      <c r="H19" s="3">
        <f>+[2]Hoja4!J242</f>
        <v>120829.06999999999</v>
      </c>
      <c r="I19" s="3">
        <f>+[2]Hoja4!I242</f>
        <v>18278.77</v>
      </c>
      <c r="J19" s="3">
        <f>SUM(G19-H19)</f>
        <v>62970.930000000008</v>
      </c>
    </row>
    <row r="20" spans="1:10" ht="21" customHeight="1" x14ac:dyDescent="0.3">
      <c r="A20" s="6" t="s">
        <v>27</v>
      </c>
      <c r="B20" s="6"/>
      <c r="C20" s="7">
        <f t="shared" ref="C20:I20" si="2">SUM(C12:C19)</f>
        <v>1986823</v>
      </c>
      <c r="D20" s="7">
        <f t="shared" si="2"/>
        <v>58483</v>
      </c>
      <c r="E20" s="7">
        <f t="shared" si="2"/>
        <v>58483</v>
      </c>
      <c r="F20" s="7">
        <f t="shared" si="2"/>
        <v>479049.81000000006</v>
      </c>
      <c r="G20" s="7">
        <f t="shared" si="2"/>
        <v>1507773.1900000002</v>
      </c>
      <c r="H20" s="7">
        <f t="shared" si="2"/>
        <v>1142581.48</v>
      </c>
      <c r="I20" s="7">
        <f t="shared" si="2"/>
        <v>106930.29000000001</v>
      </c>
      <c r="J20" s="7">
        <f>SUM(J12:J19)</f>
        <v>365191.71</v>
      </c>
    </row>
    <row r="21" spans="1:10" x14ac:dyDescent="0.25">
      <c r="I21" s="5"/>
      <c r="J21" s="5"/>
    </row>
  </sheetData>
  <mergeCells count="17">
    <mergeCell ref="A7:J7"/>
    <mergeCell ref="A1:J1"/>
    <mergeCell ref="A2:J2"/>
    <mergeCell ref="A3:J3"/>
    <mergeCell ref="A4:J4"/>
    <mergeCell ref="A5:J5"/>
    <mergeCell ref="I10:I11"/>
    <mergeCell ref="A8:J8"/>
    <mergeCell ref="A10:A11"/>
    <mergeCell ref="B10:B11"/>
    <mergeCell ref="D10:D11"/>
    <mergeCell ref="E10:E11"/>
    <mergeCell ref="J10:J11"/>
    <mergeCell ref="C10:C11"/>
    <mergeCell ref="F10:F11"/>
    <mergeCell ref="G10:G11"/>
    <mergeCell ref="H10:H11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 Octubre 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Soporte</dc:creator>
  <cp:lastModifiedBy>Soporte</cp:lastModifiedBy>
  <dcterms:created xsi:type="dcterms:W3CDTF">2021-11-08T20:11:26Z</dcterms:created>
  <dcterms:modified xsi:type="dcterms:W3CDTF">2021-11-08T20:49:51Z</dcterms:modified>
</cp:coreProperties>
</file>