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esktop\USB\Datos abiertos\Septiembre 2021\Ejecucion Presupuestaria\"/>
    </mc:Choice>
  </mc:AlternateContent>
  <bookViews>
    <workbookView xWindow="0" yWindow="0" windowWidth="20490" windowHeight="735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E22" i="1"/>
  <c r="F22" i="1" s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F16" i="1" s="1"/>
  <c r="E15" i="1"/>
  <c r="F15" i="1" s="1"/>
  <c r="D15" i="1"/>
  <c r="E14" i="1"/>
  <c r="F14" i="1" s="1"/>
  <c r="D14" i="1"/>
  <c r="E13" i="1"/>
  <c r="D13" i="1"/>
  <c r="E12" i="1"/>
  <c r="D12" i="1"/>
  <c r="F17" i="1" l="1"/>
  <c r="F19" i="1"/>
  <c r="F21" i="1"/>
  <c r="F23" i="1"/>
  <c r="F12" i="1"/>
  <c r="E24" i="1"/>
  <c r="F13" i="1"/>
  <c r="F18" i="1"/>
  <c r="F20" i="1"/>
  <c r="D24" i="1"/>
  <c r="F24" i="1" l="1"/>
</calcChain>
</file>

<file path=xl/sharedStrings.xml><?xml version="1.0" encoding="utf-8"?>
<sst xmlns="http://schemas.openxmlformats.org/spreadsheetml/2006/main" count="37" uniqueCount="37">
  <si>
    <t>REPÚBLICA DE PANAMÁ</t>
  </si>
  <si>
    <t>PROVINCIA DE PANAMÁ OESTE</t>
  </si>
  <si>
    <t>DISTRITO DE SAN CARLOS</t>
  </si>
  <si>
    <t>MUNICIPIO DE SAN CARLOS</t>
  </si>
  <si>
    <t>DEPARTAMENTO DE TESORERÍA MUNICIPAL</t>
  </si>
  <si>
    <t>EJECUCIÓN PRESUPUESTARIA DE INGRESOS</t>
  </si>
  <si>
    <t>CODIGO</t>
  </si>
  <si>
    <t xml:space="preserve">DETALLE </t>
  </si>
  <si>
    <t>PRESUPUESTADO</t>
  </si>
  <si>
    <t>RECAUDADO</t>
  </si>
  <si>
    <t>POR RECAUDAR</t>
  </si>
  <si>
    <t>1.1.2.5</t>
  </si>
  <si>
    <t>ACT. COM. Y DE SERV.</t>
  </si>
  <si>
    <t>1.1.2.6</t>
  </si>
  <si>
    <t>ACTIVIDADES INDUSTRIALES</t>
  </si>
  <si>
    <t>1.1.2.8</t>
  </si>
  <si>
    <t>OTROS IMPUESTOS INDIRECTOS</t>
  </si>
  <si>
    <t>1.2.1.1</t>
  </si>
  <si>
    <t>ARRENDAMIENTOS</t>
  </si>
  <si>
    <t>1.2.1.3</t>
  </si>
  <si>
    <t>INGRESOS POR VENTAS DE BIENES</t>
  </si>
  <si>
    <t>1.2.1.4</t>
  </si>
  <si>
    <t>INGRESOS POR VENTAS DE SERVICIOS</t>
  </si>
  <si>
    <t>1.2.3.1</t>
  </si>
  <si>
    <t>TRANSFERENCIAS CORRIENTES</t>
  </si>
  <si>
    <t>1.2.4.1</t>
  </si>
  <si>
    <t xml:space="preserve">DERECHOS </t>
  </si>
  <si>
    <t>1.2.4.2</t>
  </si>
  <si>
    <t>TASAS</t>
  </si>
  <si>
    <t>1.2.6.0</t>
  </si>
  <si>
    <t>INGRESOS VARIOS</t>
  </si>
  <si>
    <t>1.4.2.0</t>
  </si>
  <si>
    <t>SALDO EN CAJA Y BANCO</t>
  </si>
  <si>
    <t>2.1.1.1</t>
  </si>
  <si>
    <t>INGRESOS DE CAPITAL</t>
  </si>
  <si>
    <t>TOTALES</t>
  </si>
  <si>
    <t>ACTUALIZADO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</si>
</sst>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 Rounded MT Bold"/>
      <family val="2"/>
    </font>
    <font>
      <sz val="14"/>
      <color theme="1"/>
      <name val="Arial Rounded MT Bold"/>
      <family val="2"/>
    </font>
    <font>
      <b/>
      <sz val="12"/>
      <color theme="1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right"/>
    </xf>
    <xf numFmtId="4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38100</xdr:rowOff>
    </xdr:from>
    <xdr:to>
      <xdr:col>2</xdr:col>
      <xdr:colOff>1009650</xdr:colOff>
      <xdr:row>6</xdr:row>
      <xdr:rowOff>85725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38100"/>
          <a:ext cx="1057275" cy="1247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%202021\EJEC.%20PRESP.%20DE%20INGRESOS%202021%20TRANSPAREN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esktop/INFORME%20DE%20SEPTIEMBRE%20DEL%20202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1"/>
      <sheetName val="FEBRERO 2021"/>
      <sheetName val="MARZO 2021 "/>
      <sheetName val="ABRIL 2021"/>
    </sheetNames>
    <sheetDataSet>
      <sheetData sheetId="0" refreshError="1">
        <row r="53">
          <cell r="G53">
            <v>290346</v>
          </cell>
        </row>
        <row r="66">
          <cell r="G66">
            <v>49920</v>
          </cell>
        </row>
        <row r="75">
          <cell r="G75">
            <v>470823</v>
          </cell>
        </row>
        <row r="86">
          <cell r="G86">
            <v>16864</v>
          </cell>
        </row>
        <row r="93">
          <cell r="G93">
            <v>14500</v>
          </cell>
        </row>
        <row r="98">
          <cell r="G98">
            <v>175011</v>
          </cell>
        </row>
        <row r="104">
          <cell r="G104">
            <v>212508</v>
          </cell>
        </row>
        <row r="121">
          <cell r="G121">
            <v>95351</v>
          </cell>
        </row>
        <row r="131">
          <cell r="G131">
            <v>42400</v>
          </cell>
        </row>
        <row r="139">
          <cell r="G139">
            <v>104100</v>
          </cell>
        </row>
        <row r="145">
          <cell r="G145">
            <v>340000</v>
          </cell>
        </row>
        <row r="151">
          <cell r="G151">
            <v>175000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</sheetNames>
    <sheetDataSet>
      <sheetData sheetId="0"/>
      <sheetData sheetId="1">
        <row r="10">
          <cell r="H10" t="str">
            <v>RECAUDADO</v>
          </cell>
        </row>
        <row r="11">
          <cell r="G11"/>
          <cell r="H11"/>
        </row>
        <row r="12">
          <cell r="G12" t="str">
            <v>1.1.2.5 ACT. COM. Y DE SERV.</v>
          </cell>
          <cell r="H12">
            <v>146648.12</v>
          </cell>
        </row>
        <row r="13">
          <cell r="G13" t="str">
            <v>1.1.2.6 ACTIVIDADES INDUSTRIALES</v>
          </cell>
          <cell r="H13">
            <v>24073</v>
          </cell>
        </row>
        <row r="14">
          <cell r="G14" t="str">
            <v>1.1.2.8 OTROS IMPUESTOS INDIRECTOS</v>
          </cell>
          <cell r="H14">
            <v>264267.47000000003</v>
          </cell>
        </row>
        <row r="15">
          <cell r="G15" t="str">
            <v>1.2.1.1 ARRENDAMIENTOS</v>
          </cell>
          <cell r="H15">
            <v>7420</v>
          </cell>
        </row>
        <row r="16">
          <cell r="G16" t="str">
            <v>1.2.1.3 INGRESOS POR VENTAS DE BIENES</v>
          </cell>
          <cell r="H16">
            <v>12715.900000000001</v>
          </cell>
        </row>
        <row r="17">
          <cell r="G17" t="str">
            <v>1.2.1.4 INGRESOS POR VENTAS DE SERVICIOS</v>
          </cell>
          <cell r="H17">
            <v>76615.579999999987</v>
          </cell>
        </row>
        <row r="18">
          <cell r="G18" t="str">
            <v>1.2.3.1 TRANSFERENCIAS CORRIENTES</v>
          </cell>
          <cell r="H18">
            <v>159381</v>
          </cell>
        </row>
        <row r="19">
          <cell r="G19" t="str">
            <v xml:space="preserve">1.2.4.1 DERECHOS </v>
          </cell>
          <cell r="H19">
            <v>37500.92</v>
          </cell>
        </row>
        <row r="20">
          <cell r="G20" t="str">
            <v>1.2.4.2 TASAS</v>
          </cell>
          <cell r="H20">
            <v>12103</v>
          </cell>
        </row>
        <row r="21">
          <cell r="G21" t="str">
            <v>1.2.6.0 INGRESOS VARIOS</v>
          </cell>
          <cell r="H21">
            <v>89229.26</v>
          </cell>
        </row>
        <row r="22">
          <cell r="G22" t="str">
            <v>1.4.2.0 SALDO EN CAJA Y BANCO</v>
          </cell>
          <cell r="H22">
            <v>332931.90000000002</v>
          </cell>
        </row>
        <row r="23">
          <cell r="G23" t="str">
            <v>2.1.1.1 INGRESOS DE CAPITAL</v>
          </cell>
          <cell r="H23">
            <v>23795.3</v>
          </cell>
        </row>
      </sheetData>
      <sheetData sheetId="2">
        <row r="53">
          <cell r="J53">
            <v>146648.12</v>
          </cell>
        </row>
        <row r="66">
          <cell r="J66">
            <v>24073</v>
          </cell>
        </row>
        <row r="75">
          <cell r="J75">
            <v>264267.47000000003</v>
          </cell>
        </row>
        <row r="86">
          <cell r="J86">
            <v>7420</v>
          </cell>
        </row>
        <row r="93">
          <cell r="J93">
            <v>12715.900000000001</v>
          </cell>
        </row>
        <row r="98">
          <cell r="J98">
            <v>76615.579999999987</v>
          </cell>
        </row>
        <row r="104">
          <cell r="J104">
            <v>159381</v>
          </cell>
        </row>
        <row r="121">
          <cell r="J121">
            <v>37500.92</v>
          </cell>
        </row>
        <row r="131">
          <cell r="J131">
            <v>12103</v>
          </cell>
        </row>
        <row r="139">
          <cell r="J139">
            <v>89229.26</v>
          </cell>
        </row>
        <row r="145">
          <cell r="J145">
            <v>332931.90000000002</v>
          </cell>
        </row>
        <row r="151">
          <cell r="J151">
            <v>23795.3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"/>
  <sheetViews>
    <sheetView tabSelected="1" topLeftCell="A27" workbookViewId="0">
      <selection activeCell="B27" sqref="B27"/>
    </sheetView>
  </sheetViews>
  <sheetFormatPr baseColWidth="10" defaultRowHeight="15" x14ac:dyDescent="0.25"/>
  <cols>
    <col min="3" max="3" width="32.42578125" customWidth="1"/>
    <col min="4" max="4" width="27.42578125" customWidth="1"/>
    <col min="5" max="5" width="19.140625" customWidth="1"/>
    <col min="6" max="6" width="28.140625" customWidth="1"/>
  </cols>
  <sheetData>
    <row r="1" spans="2:6" ht="15.75" x14ac:dyDescent="0.25">
      <c r="B1" s="7" t="s">
        <v>0</v>
      </c>
      <c r="C1" s="7"/>
      <c r="D1" s="7"/>
      <c r="E1" s="7"/>
      <c r="F1" s="7"/>
    </row>
    <row r="2" spans="2:6" ht="15.75" x14ac:dyDescent="0.25">
      <c r="B2" s="7" t="s">
        <v>1</v>
      </c>
      <c r="C2" s="7"/>
      <c r="D2" s="7"/>
      <c r="E2" s="7"/>
      <c r="F2" s="7"/>
    </row>
    <row r="3" spans="2:6" ht="15.75" x14ac:dyDescent="0.25">
      <c r="B3" s="7" t="s">
        <v>2</v>
      </c>
      <c r="C3" s="7"/>
      <c r="D3" s="7"/>
      <c r="E3" s="7"/>
      <c r="F3" s="7"/>
    </row>
    <row r="4" spans="2:6" ht="15.75" x14ac:dyDescent="0.25">
      <c r="B4" s="7" t="s">
        <v>3</v>
      </c>
      <c r="C4" s="7"/>
      <c r="D4" s="7"/>
      <c r="E4" s="7"/>
      <c r="F4" s="7"/>
    </row>
    <row r="5" spans="2:6" ht="15.75" x14ac:dyDescent="0.25">
      <c r="B5" s="7" t="s">
        <v>4</v>
      </c>
      <c r="C5" s="7"/>
      <c r="D5" s="7"/>
      <c r="E5" s="7"/>
      <c r="F5" s="7"/>
    </row>
    <row r="6" spans="2:6" ht="15.75" x14ac:dyDescent="0.25">
      <c r="B6" s="1"/>
      <c r="C6" s="1"/>
      <c r="D6" s="1"/>
      <c r="E6" s="1"/>
      <c r="F6" s="1"/>
    </row>
    <row r="7" spans="2:6" ht="15.75" x14ac:dyDescent="0.25">
      <c r="B7" s="7" t="s">
        <v>5</v>
      </c>
      <c r="C7" s="7"/>
      <c r="D7" s="7"/>
      <c r="E7" s="7"/>
      <c r="F7" s="7"/>
    </row>
    <row r="8" spans="2:6" ht="15.75" x14ac:dyDescent="0.25">
      <c r="B8" s="7" t="s">
        <v>36</v>
      </c>
      <c r="C8" s="7"/>
      <c r="D8" s="7"/>
      <c r="E8" s="7"/>
      <c r="F8" s="7"/>
    </row>
    <row r="10" spans="2:6" x14ac:dyDescent="0.25">
      <c r="B10" s="8" t="s">
        <v>6</v>
      </c>
      <c r="C10" s="8" t="s">
        <v>7</v>
      </c>
      <c r="D10" s="8" t="s">
        <v>8</v>
      </c>
      <c r="E10" s="8" t="s">
        <v>9</v>
      </c>
      <c r="F10" s="8" t="s">
        <v>10</v>
      </c>
    </row>
    <row r="11" spans="2:6" x14ac:dyDescent="0.25">
      <c r="B11" s="8"/>
      <c r="C11" s="8"/>
      <c r="D11" s="8"/>
      <c r="E11" s="8"/>
      <c r="F11" s="8"/>
    </row>
    <row r="12" spans="2:6" ht="15.75" x14ac:dyDescent="0.25">
      <c r="B12" s="2" t="s">
        <v>11</v>
      </c>
      <c r="C12" s="2" t="s">
        <v>12</v>
      </c>
      <c r="D12" s="3">
        <f>+'[1]ENERO 2021'!$G$53</f>
        <v>290346</v>
      </c>
      <c r="E12" s="3">
        <f>+[2]Hoja3!J53</f>
        <v>146648.12</v>
      </c>
      <c r="F12" s="3">
        <f>SUM(D12-E12)</f>
        <v>143697.88</v>
      </c>
    </row>
    <row r="13" spans="2:6" ht="15.75" x14ac:dyDescent="0.25">
      <c r="B13" s="2" t="s">
        <v>13</v>
      </c>
      <c r="C13" s="2" t="s">
        <v>14</v>
      </c>
      <c r="D13" s="3">
        <f>+'[1]ENERO 2021'!$G$66</f>
        <v>49920</v>
      </c>
      <c r="E13" s="3">
        <f>+[2]Hoja3!J66</f>
        <v>24073</v>
      </c>
      <c r="F13" s="3">
        <f>SUM(D13-E13)</f>
        <v>25847</v>
      </c>
    </row>
    <row r="14" spans="2:6" ht="15.75" x14ac:dyDescent="0.25">
      <c r="B14" s="2" t="s">
        <v>15</v>
      </c>
      <c r="C14" s="2" t="s">
        <v>16</v>
      </c>
      <c r="D14" s="3">
        <f>+'[1]ENERO 2021'!$G$75</f>
        <v>470823</v>
      </c>
      <c r="E14" s="3">
        <f>+[2]Hoja3!J75</f>
        <v>264267.47000000003</v>
      </c>
      <c r="F14" s="3">
        <f t="shared" ref="F14:F23" si="0">SUM(D14-E14)</f>
        <v>206555.52999999997</v>
      </c>
    </row>
    <row r="15" spans="2:6" ht="15.75" x14ac:dyDescent="0.25">
      <c r="B15" s="2" t="s">
        <v>17</v>
      </c>
      <c r="C15" s="2" t="s">
        <v>18</v>
      </c>
      <c r="D15" s="3">
        <f>+'[1]ENERO 2021'!$G$86</f>
        <v>16864</v>
      </c>
      <c r="E15" s="3">
        <f>+[2]Hoja3!J86</f>
        <v>7420</v>
      </c>
      <c r="F15" s="3">
        <f t="shared" si="0"/>
        <v>9444</v>
      </c>
    </row>
    <row r="16" spans="2:6" ht="15.75" x14ac:dyDescent="0.25">
      <c r="B16" s="2" t="s">
        <v>19</v>
      </c>
      <c r="C16" s="2" t="s">
        <v>20</v>
      </c>
      <c r="D16" s="3">
        <f>+'[1]ENERO 2021'!$G$93</f>
        <v>14500</v>
      </c>
      <c r="E16" s="3">
        <f>+[2]Hoja3!J93</f>
        <v>12715.900000000001</v>
      </c>
      <c r="F16" s="3">
        <f t="shared" si="0"/>
        <v>1784.0999999999985</v>
      </c>
    </row>
    <row r="17" spans="2:6" ht="15.75" x14ac:dyDescent="0.25">
      <c r="B17" s="2" t="s">
        <v>21</v>
      </c>
      <c r="C17" s="2" t="s">
        <v>22</v>
      </c>
      <c r="D17" s="3">
        <f>+'[1]ENERO 2021'!$G$98</f>
        <v>175011</v>
      </c>
      <c r="E17" s="3">
        <f>+[2]Hoja3!J98</f>
        <v>76615.579999999987</v>
      </c>
      <c r="F17" s="3">
        <f t="shared" si="0"/>
        <v>98395.420000000013</v>
      </c>
    </row>
    <row r="18" spans="2:6" ht="15.75" x14ac:dyDescent="0.25">
      <c r="B18" s="2" t="s">
        <v>23</v>
      </c>
      <c r="C18" s="2" t="s">
        <v>24</v>
      </c>
      <c r="D18" s="3">
        <f>+'[1]ENERO 2021'!$G$104</f>
        <v>212508</v>
      </c>
      <c r="E18" s="3">
        <f>+[2]Hoja3!J104</f>
        <v>159381</v>
      </c>
      <c r="F18" s="3">
        <f t="shared" si="0"/>
        <v>53127</v>
      </c>
    </row>
    <row r="19" spans="2:6" ht="15.75" x14ac:dyDescent="0.25">
      <c r="B19" s="2" t="s">
        <v>25</v>
      </c>
      <c r="C19" s="2" t="s">
        <v>26</v>
      </c>
      <c r="D19" s="3">
        <f>+'[1]ENERO 2021'!$G$121</f>
        <v>95351</v>
      </c>
      <c r="E19" s="3">
        <f>+[2]Hoja3!J121</f>
        <v>37500.92</v>
      </c>
      <c r="F19" s="3">
        <f t="shared" si="0"/>
        <v>57850.080000000002</v>
      </c>
    </row>
    <row r="20" spans="2:6" ht="15.75" x14ac:dyDescent="0.25">
      <c r="B20" s="2" t="s">
        <v>27</v>
      </c>
      <c r="C20" s="2" t="s">
        <v>28</v>
      </c>
      <c r="D20" s="3">
        <f>+'[1]ENERO 2021'!$G$131</f>
        <v>42400</v>
      </c>
      <c r="E20" s="3">
        <f>+[2]Hoja3!J131</f>
        <v>12103</v>
      </c>
      <c r="F20" s="3">
        <f t="shared" si="0"/>
        <v>30297</v>
      </c>
    </row>
    <row r="21" spans="2:6" ht="15.75" x14ac:dyDescent="0.25">
      <c r="B21" s="2" t="s">
        <v>29</v>
      </c>
      <c r="C21" s="2" t="s">
        <v>30</v>
      </c>
      <c r="D21" s="3">
        <f>+'[1]ENERO 2021'!$G$139</f>
        <v>104100</v>
      </c>
      <c r="E21" s="3">
        <f>+[2]Hoja3!J139</f>
        <v>89229.26</v>
      </c>
      <c r="F21" s="3">
        <f t="shared" si="0"/>
        <v>14870.740000000005</v>
      </c>
    </row>
    <row r="22" spans="2:6" ht="15.75" x14ac:dyDescent="0.25">
      <c r="B22" s="2" t="s">
        <v>31</v>
      </c>
      <c r="C22" s="2" t="s">
        <v>32</v>
      </c>
      <c r="D22" s="3">
        <f>+'[1]ENERO 2021'!$G$145</f>
        <v>340000</v>
      </c>
      <c r="E22" s="3">
        <f>+[2]Hoja3!J145</f>
        <v>332931.90000000002</v>
      </c>
      <c r="F22" s="3">
        <f>SUM(D22-E22)</f>
        <v>7068.0999999999767</v>
      </c>
    </row>
    <row r="23" spans="2:6" ht="15.75" x14ac:dyDescent="0.25">
      <c r="B23" s="2" t="s">
        <v>33</v>
      </c>
      <c r="C23" s="2" t="s">
        <v>34</v>
      </c>
      <c r="D23" s="3">
        <f>+'[1]ENERO 2021'!$G$151</f>
        <v>175000</v>
      </c>
      <c r="E23" s="3">
        <f>+[2]Hoja3!J151</f>
        <v>23795.3</v>
      </c>
      <c r="F23" s="3">
        <f t="shared" si="0"/>
        <v>151204.70000000001</v>
      </c>
    </row>
    <row r="24" spans="2:6" ht="15.75" x14ac:dyDescent="0.25">
      <c r="B24" s="4"/>
      <c r="C24" s="5" t="s">
        <v>35</v>
      </c>
      <c r="D24" s="6">
        <f>SUM(D12:D23)</f>
        <v>1986823</v>
      </c>
      <c r="E24" s="6">
        <f>SUM(E12:E23)</f>
        <v>1186681.4500000002</v>
      </c>
      <c r="F24" s="6">
        <f>SUM(F12:F23)</f>
        <v>800141.54999999981</v>
      </c>
    </row>
  </sheetData>
  <mergeCells count="12">
    <mergeCell ref="B7:F7"/>
    <mergeCell ref="B1:F1"/>
    <mergeCell ref="B2:F2"/>
    <mergeCell ref="B3:F3"/>
    <mergeCell ref="B4:F4"/>
    <mergeCell ref="B5:F5"/>
    <mergeCell ref="B8:F8"/>
    <mergeCell ref="B10:B11"/>
    <mergeCell ref="C10:C11"/>
    <mergeCell ref="D10:D11"/>
    <mergeCell ref="E10:E11"/>
    <mergeCell ref="F10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2021-10-12T17:09:38Z</dcterms:created>
  <dcterms:modified xsi:type="dcterms:W3CDTF">2021-10-12T19:14:07Z</dcterms:modified>
</cp:coreProperties>
</file>