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F1705E5D-4083-B341-9169-99CDBB176D91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inicidencias 2025" sheetId="6" r:id="rId1"/>
  </sheets>
  <externalReferences>
    <externalReference r:id="rId2"/>
    <externalReference r:id="rId3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6" l="1"/>
  <c r="D20" i="6"/>
  <c r="D21" i="6"/>
  <c r="D22" i="6"/>
  <c r="D23" i="6"/>
  <c r="D24" i="6"/>
  <c r="D25" i="6"/>
  <c r="D26" i="6"/>
  <c r="D27" i="6"/>
  <c r="D28" i="6"/>
  <c r="D29" i="6"/>
  <c r="C46" i="6"/>
  <c r="D45" i="6" s="1"/>
  <c r="D42" i="6"/>
  <c r="D41" i="6"/>
  <c r="D40" i="6"/>
  <c r="D39" i="6"/>
  <c r="D38" i="6"/>
  <c r="D37" i="6"/>
  <c r="D36" i="6"/>
  <c r="D35" i="6"/>
  <c r="D34" i="6"/>
  <c r="D33" i="6"/>
  <c r="D43" i="6" l="1"/>
  <c r="D46" i="6" s="1"/>
  <c r="D44" i="6"/>
  <c r="D15" i="6" l="1"/>
  <c r="D4" i="6"/>
  <c r="C16" i="6"/>
  <c r="D11" i="6" l="1"/>
  <c r="D7" i="6"/>
  <c r="D10" i="6"/>
  <c r="D6" i="6"/>
  <c r="D13" i="6"/>
  <c r="D9" i="6"/>
  <c r="D5" i="6"/>
  <c r="D12" i="6"/>
  <c r="D8" i="6"/>
  <c r="D14" i="6"/>
</calcChain>
</file>

<file path=xl/sharedStrings.xml><?xml version="1.0" encoding="utf-8"?>
<sst xmlns="http://schemas.openxmlformats.org/spreadsheetml/2006/main" count="51" uniqueCount="18">
  <si>
    <t>Corregimiento</t>
  </si>
  <si>
    <t>Mes de Registro</t>
  </si>
  <si>
    <t>Bella Vista</t>
  </si>
  <si>
    <t>San Francisco</t>
  </si>
  <si>
    <t>Tocumen</t>
  </si>
  <si>
    <t>Porcentaje de casos</t>
  </si>
  <si>
    <t>Santa Ana</t>
  </si>
  <si>
    <t>Cantidad</t>
  </si>
  <si>
    <t>Ancón</t>
  </si>
  <si>
    <t>Betania</t>
  </si>
  <si>
    <t>San Felipe</t>
  </si>
  <si>
    <t>Parque Lefevre</t>
  </si>
  <si>
    <t>Incidencias por corregimiento</t>
  </si>
  <si>
    <t>Calidonia</t>
  </si>
  <si>
    <t>Chorrillo</t>
  </si>
  <si>
    <t>Curundú</t>
  </si>
  <si>
    <t>Juan Diaz</t>
  </si>
  <si>
    <t>Pueblo Nuevo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</si>
</sst>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0" fontId="0" fillId="2" borderId="0" xfId="0" applyFill="1"/>
    <xf numFmtId="0" fontId="1" fillId="2" borderId="0" xfId="0" applyFont="1" applyFill="1"/>
    <xf numFmtId="10" fontId="0" fillId="0" borderId="0" xfId="0" applyNumberFormat="1"/>
    <xf numFmtId="17" fontId="0" fillId="0" borderId="0" xfId="0" applyNumberFormat="1" applyAlignment="1">
      <alignment horizontal="center"/>
    </xf>
    <xf numFmtId="10" fontId="1" fillId="0" borderId="0" xfId="0" applyNumberFormat="1" applyFont="1"/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bm/Downloads/Direccio&#769;n%20de%20Seguridad%20Municipal%20-%20Informe%20de%20Transparencia%20FEBRERO%202025%20(1).xlsx" TargetMode="External"/><Relationship Id="rId1" Type="http://schemas.openxmlformats.org/officeDocument/2006/relationships/externalLinkPath" Target="Direccio&#769;n%20de%20Seguridad%20Municipal%20-%20Informe%20de%20Transparencia%20FEBRERO%20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IVIMUPA"/>
      <sheetName val="Respuestas a oficios"/>
      <sheetName val="CAPACITACIONES"/>
      <sheetName val="Apoyo con seguridad"/>
      <sheetName val="Bien Cuidados"/>
    </sheetNames>
    <sheetDataSet>
      <sheetData sheetId="0">
        <row r="4">
          <cell r="C4">
            <v>307</v>
          </cell>
        </row>
        <row r="5">
          <cell r="C5">
            <v>291</v>
          </cell>
        </row>
        <row r="6">
          <cell r="C6">
            <v>134</v>
          </cell>
        </row>
        <row r="7">
          <cell r="C7">
            <v>25</v>
          </cell>
        </row>
        <row r="8">
          <cell r="C8">
            <v>24</v>
          </cell>
        </row>
        <row r="9">
          <cell r="C9">
            <v>22</v>
          </cell>
        </row>
        <row r="10">
          <cell r="C10">
            <v>19</v>
          </cell>
        </row>
        <row r="11">
          <cell r="C11">
            <v>17</v>
          </cell>
        </row>
        <row r="12">
          <cell r="C12">
            <v>6</v>
          </cell>
        </row>
        <row r="13">
          <cell r="C13">
            <v>6</v>
          </cell>
        </row>
        <row r="14">
          <cell r="C14">
            <v>5</v>
          </cell>
        </row>
        <row r="15">
          <cell r="C15">
            <v>856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D8E9-BA8B-4527-8BAD-C4DAA31173EB}">
  <sheetPr>
    <pageSetUpPr fitToPage="1"/>
  </sheetPr>
  <dimension ref="A2:D46"/>
  <sheetViews>
    <sheetView tabSelected="1" topLeftCell="A4" workbookViewId="0">
      <selection activeCell="E21" sqref="E21"/>
    </sheetView>
  </sheetViews>
  <sheetFormatPr baseColWidth="10" defaultColWidth="9.1640625" defaultRowHeight="15" x14ac:dyDescent="0.2"/>
  <cols>
    <col min="1" max="1" width="26" customWidth="1"/>
    <col min="2" max="2" width="30.5" customWidth="1"/>
    <col min="3" max="3" width="19.6640625" customWidth="1"/>
    <col min="4" max="4" width="28.1640625" customWidth="1"/>
    <col min="5" max="5" width="46" customWidth="1"/>
  </cols>
  <sheetData>
    <row r="2" spans="1:4" ht="18" thickBot="1" x14ac:dyDescent="0.25">
      <c r="A2" s="2" t="s">
        <v>12</v>
      </c>
    </row>
    <row r="3" spans="1:4" ht="16" thickTop="1" x14ac:dyDescent="0.2">
      <c r="A3" s="1" t="s">
        <v>0</v>
      </c>
      <c r="B3" s="1" t="s">
        <v>1</v>
      </c>
      <c r="C3" s="1" t="s">
        <v>7</v>
      </c>
      <c r="D3" s="1" t="s">
        <v>5</v>
      </c>
    </row>
    <row r="4" spans="1:4" x14ac:dyDescent="0.2">
      <c r="A4" t="s">
        <v>6</v>
      </c>
      <c r="B4" s="6">
        <v>45717</v>
      </c>
      <c r="C4">
        <v>379</v>
      </c>
      <c r="D4" s="5">
        <f>C4/C16</f>
        <v>0.36903602726387535</v>
      </c>
    </row>
    <row r="5" spans="1:4" x14ac:dyDescent="0.2">
      <c r="A5" t="s">
        <v>13</v>
      </c>
      <c r="B5" s="6">
        <v>45717</v>
      </c>
      <c r="C5">
        <v>332</v>
      </c>
      <c r="D5" s="5">
        <f>C5/C16</f>
        <v>0.32327166504381694</v>
      </c>
    </row>
    <row r="6" spans="1:4" x14ac:dyDescent="0.2">
      <c r="A6" t="s">
        <v>2</v>
      </c>
      <c r="B6" s="6">
        <v>45717</v>
      </c>
      <c r="C6">
        <v>154</v>
      </c>
      <c r="D6" s="5">
        <f>C6/C16</f>
        <v>0.14995131450827653</v>
      </c>
    </row>
    <row r="7" spans="1:4" x14ac:dyDescent="0.2">
      <c r="A7" t="s">
        <v>8</v>
      </c>
      <c r="B7" s="6">
        <v>45717</v>
      </c>
      <c r="C7">
        <v>41</v>
      </c>
      <c r="D7" s="5">
        <f>C7/C16</f>
        <v>3.9922103213242452E-2</v>
      </c>
    </row>
    <row r="8" spans="1:4" x14ac:dyDescent="0.2">
      <c r="A8" t="s">
        <v>10</v>
      </c>
      <c r="B8" s="6">
        <v>45717</v>
      </c>
      <c r="C8">
        <v>28</v>
      </c>
      <c r="D8" s="5">
        <f>C8/C16</f>
        <v>2.7263875365141188E-2</v>
      </c>
    </row>
    <row r="9" spans="1:4" x14ac:dyDescent="0.2">
      <c r="A9" t="s">
        <v>3</v>
      </c>
      <c r="B9" s="6">
        <v>45717</v>
      </c>
      <c r="C9">
        <v>22</v>
      </c>
      <c r="D9" s="5">
        <f>C9/C16</f>
        <v>2.1421616358325218E-2</v>
      </c>
    </row>
    <row r="10" spans="1:4" x14ac:dyDescent="0.2">
      <c r="A10" t="s">
        <v>9</v>
      </c>
      <c r="B10" s="6">
        <v>45717</v>
      </c>
      <c r="C10">
        <v>21</v>
      </c>
      <c r="D10" s="5">
        <f>C10/C16</f>
        <v>2.0447906523855891E-2</v>
      </c>
    </row>
    <row r="11" spans="1:4" x14ac:dyDescent="0.2">
      <c r="A11" t="s">
        <v>14</v>
      </c>
      <c r="B11" s="6">
        <v>45717</v>
      </c>
      <c r="C11">
        <v>20</v>
      </c>
      <c r="D11" s="5">
        <f>C11/C16</f>
        <v>1.9474196689386564E-2</v>
      </c>
    </row>
    <row r="12" spans="1:4" x14ac:dyDescent="0.2">
      <c r="A12" t="s">
        <v>15</v>
      </c>
      <c r="B12" s="6">
        <v>45717</v>
      </c>
      <c r="C12">
        <v>9</v>
      </c>
      <c r="D12" s="5">
        <f>C12/C16</f>
        <v>8.7633885102239538E-3</v>
      </c>
    </row>
    <row r="13" spans="1:4" x14ac:dyDescent="0.2">
      <c r="A13" t="s">
        <v>11</v>
      </c>
      <c r="B13" s="6">
        <v>45717</v>
      </c>
      <c r="C13">
        <v>8</v>
      </c>
      <c r="D13" s="5">
        <f>C13/C16</f>
        <v>7.7896786757546254E-3</v>
      </c>
    </row>
    <row r="14" spans="1:4" x14ac:dyDescent="0.2">
      <c r="A14" t="s">
        <v>4</v>
      </c>
      <c r="B14" s="6">
        <v>45717</v>
      </c>
      <c r="C14">
        <v>7</v>
      </c>
      <c r="D14" s="5">
        <f>C14/C16</f>
        <v>6.815968841285297E-3</v>
      </c>
    </row>
    <row r="15" spans="1:4" x14ac:dyDescent="0.2">
      <c r="A15" t="s">
        <v>16</v>
      </c>
      <c r="B15" s="6">
        <v>45717</v>
      </c>
      <c r="C15">
        <v>6</v>
      </c>
      <c r="D15" s="5">
        <f>C15/C16</f>
        <v>5.8422590068159686E-3</v>
      </c>
    </row>
    <row r="16" spans="1:4" x14ac:dyDescent="0.2">
      <c r="A16" s="3"/>
      <c r="B16" s="3"/>
      <c r="C16" s="4">
        <f>SUM(C4:C15)</f>
        <v>1027</v>
      </c>
      <c r="D16" s="3"/>
    </row>
    <row r="17" spans="1:4" ht="18" thickBot="1" x14ac:dyDescent="0.25">
      <c r="A17" s="2" t="s">
        <v>12</v>
      </c>
    </row>
    <row r="18" spans="1:4" ht="16" thickTop="1" x14ac:dyDescent="0.2">
      <c r="A18" s="1" t="s">
        <v>0</v>
      </c>
      <c r="B18" s="1" t="s">
        <v>1</v>
      </c>
      <c r="C18" s="1" t="s">
        <v>7</v>
      </c>
      <c r="D18" s="1" t="s">
        <v>5</v>
      </c>
    </row>
    <row r="19" spans="1:4" x14ac:dyDescent="0.2">
      <c r="A19" t="s">
        <v>6</v>
      </c>
      <c r="B19" s="6">
        <v>45689</v>
      </c>
      <c r="C19">
        <v>307</v>
      </c>
      <c r="D19" s="5">
        <f>[2]SIVIMUPA!C4/[2]SIVIMUPA!C15</f>
        <v>0.35864485981308414</v>
      </c>
    </row>
    <row r="20" spans="1:4" x14ac:dyDescent="0.2">
      <c r="A20" t="s">
        <v>13</v>
      </c>
      <c r="B20" s="6">
        <v>45689</v>
      </c>
      <c r="C20">
        <v>291</v>
      </c>
      <c r="D20" s="5">
        <f>[2]SIVIMUPA!C5/[2]SIVIMUPA!C15</f>
        <v>0.33995327102803741</v>
      </c>
    </row>
    <row r="21" spans="1:4" x14ac:dyDescent="0.2">
      <c r="A21" t="s">
        <v>2</v>
      </c>
      <c r="B21" s="6">
        <v>45689</v>
      </c>
      <c r="C21">
        <v>134</v>
      </c>
      <c r="D21" s="5">
        <f>[2]SIVIMUPA!C6/[2]SIVIMUPA!C15</f>
        <v>0.15654205607476634</v>
      </c>
    </row>
    <row r="22" spans="1:4" x14ac:dyDescent="0.2">
      <c r="A22" t="s">
        <v>14</v>
      </c>
      <c r="B22" s="6">
        <v>45689</v>
      </c>
      <c r="C22">
        <v>25</v>
      </c>
      <c r="D22" s="5">
        <f>[2]SIVIMUPA!C7/[2]SIVIMUPA!C15</f>
        <v>2.9205607476635514E-2</v>
      </c>
    </row>
    <row r="23" spans="1:4" x14ac:dyDescent="0.2">
      <c r="A23" t="s">
        <v>9</v>
      </c>
      <c r="B23" s="6">
        <v>45689</v>
      </c>
      <c r="C23">
        <v>24</v>
      </c>
      <c r="D23" s="5">
        <f>[2]SIVIMUPA!C8/[2]SIVIMUPA!C15</f>
        <v>2.8037383177570093E-2</v>
      </c>
    </row>
    <row r="24" spans="1:4" x14ac:dyDescent="0.2">
      <c r="A24" t="s">
        <v>8</v>
      </c>
      <c r="B24" s="6">
        <v>45689</v>
      </c>
      <c r="C24">
        <v>22</v>
      </c>
      <c r="D24" s="5">
        <f>[2]SIVIMUPA!C9/[2]SIVIMUPA!C15</f>
        <v>2.5700934579439252E-2</v>
      </c>
    </row>
    <row r="25" spans="1:4" x14ac:dyDescent="0.2">
      <c r="A25" t="s">
        <v>10</v>
      </c>
      <c r="B25" s="6">
        <v>45689</v>
      </c>
      <c r="C25">
        <v>19</v>
      </c>
      <c r="D25" s="5">
        <f>[2]SIVIMUPA!C10/[2]SIVIMUPA!C15</f>
        <v>2.219626168224299E-2</v>
      </c>
    </row>
    <row r="26" spans="1:4" x14ac:dyDescent="0.2">
      <c r="A26" t="s">
        <v>3</v>
      </c>
      <c r="B26" s="6">
        <v>45689</v>
      </c>
      <c r="C26">
        <v>17</v>
      </c>
      <c r="D26" s="5">
        <f>[2]SIVIMUPA!C11/[2]SIVIMUPA!C15</f>
        <v>1.9859813084112148E-2</v>
      </c>
    </row>
    <row r="27" spans="1:4" x14ac:dyDescent="0.2">
      <c r="A27" t="s">
        <v>4</v>
      </c>
      <c r="B27" s="6">
        <v>45689</v>
      </c>
      <c r="C27">
        <v>6</v>
      </c>
      <c r="D27" s="5">
        <f>[2]SIVIMUPA!C12/[2]SIVIMUPA!C15</f>
        <v>7.0093457943925233E-3</v>
      </c>
    </row>
    <row r="28" spans="1:4" x14ac:dyDescent="0.2">
      <c r="A28" t="s">
        <v>15</v>
      </c>
      <c r="B28" s="6">
        <v>45689</v>
      </c>
      <c r="C28">
        <v>6</v>
      </c>
      <c r="D28" s="5">
        <f>[2]SIVIMUPA!C13/[2]SIVIMUPA!C15</f>
        <v>7.0093457943925233E-3</v>
      </c>
    </row>
    <row r="29" spans="1:4" x14ac:dyDescent="0.2">
      <c r="A29" t="s">
        <v>11</v>
      </c>
      <c r="B29" s="6">
        <v>45689</v>
      </c>
      <c r="C29">
        <v>5</v>
      </c>
      <c r="D29" s="5">
        <f>[2]SIVIMUPA!C14/[2]SIVIMUPA!C15</f>
        <v>5.8411214953271026E-3</v>
      </c>
    </row>
    <row r="31" spans="1:4" ht="18" thickBot="1" x14ac:dyDescent="0.25">
      <c r="A31" s="2" t="s">
        <v>12</v>
      </c>
    </row>
    <row r="32" spans="1:4" ht="16" thickTop="1" x14ac:dyDescent="0.2">
      <c r="A32" s="1" t="s">
        <v>0</v>
      </c>
      <c r="B32" s="1" t="s">
        <v>1</v>
      </c>
      <c r="C32" s="1" t="s">
        <v>7</v>
      </c>
      <c r="D32" s="1" t="s">
        <v>5</v>
      </c>
    </row>
    <row r="33" spans="1:4" x14ac:dyDescent="0.2">
      <c r="A33" t="s">
        <v>13</v>
      </c>
      <c r="B33" s="6">
        <v>45658</v>
      </c>
      <c r="C33">
        <v>220</v>
      </c>
      <c r="D33" s="5">
        <f>C33/C46</f>
        <v>0.36124794745484401</v>
      </c>
    </row>
    <row r="34" spans="1:4" x14ac:dyDescent="0.2">
      <c r="A34" t="s">
        <v>6</v>
      </c>
      <c r="B34" s="6">
        <v>45658</v>
      </c>
      <c r="C34">
        <v>203</v>
      </c>
      <c r="D34" s="5">
        <f>C34/C46</f>
        <v>0.33333333333333331</v>
      </c>
    </row>
    <row r="35" spans="1:4" x14ac:dyDescent="0.2">
      <c r="A35" t="s">
        <v>2</v>
      </c>
      <c r="B35" s="6">
        <v>45658</v>
      </c>
      <c r="C35">
        <v>79</v>
      </c>
      <c r="D35" s="5">
        <f>C35/C46</f>
        <v>0.1297208538587849</v>
      </c>
    </row>
    <row r="36" spans="1:4" x14ac:dyDescent="0.2">
      <c r="A36" t="s">
        <v>17</v>
      </c>
      <c r="B36" s="6">
        <v>45658</v>
      </c>
      <c r="C36">
        <v>23</v>
      </c>
      <c r="D36" s="5">
        <f>C36/C46</f>
        <v>3.7766830870279149E-2</v>
      </c>
    </row>
    <row r="37" spans="1:4" x14ac:dyDescent="0.2">
      <c r="A37" t="s">
        <v>14</v>
      </c>
      <c r="B37" s="6">
        <v>45658</v>
      </c>
      <c r="C37">
        <v>20</v>
      </c>
      <c r="D37" s="5">
        <f>C37/C46</f>
        <v>3.2840722495894911E-2</v>
      </c>
    </row>
    <row r="38" spans="1:4" x14ac:dyDescent="0.2">
      <c r="A38" t="s">
        <v>10</v>
      </c>
      <c r="B38" s="6">
        <v>45658</v>
      </c>
      <c r="C38">
        <v>14</v>
      </c>
      <c r="D38" s="5">
        <f>C38/C46</f>
        <v>2.2988505747126436E-2</v>
      </c>
    </row>
    <row r="39" spans="1:4" x14ac:dyDescent="0.2">
      <c r="A39" t="s">
        <v>9</v>
      </c>
      <c r="B39" s="6">
        <v>45658</v>
      </c>
      <c r="C39">
        <v>13</v>
      </c>
      <c r="D39" s="5">
        <f>C39/C46</f>
        <v>2.1346469622331693E-2</v>
      </c>
    </row>
    <row r="40" spans="1:4" x14ac:dyDescent="0.2">
      <c r="A40" t="s">
        <v>8</v>
      </c>
      <c r="B40" s="6">
        <v>45658</v>
      </c>
      <c r="C40">
        <v>13</v>
      </c>
      <c r="D40" s="5">
        <f>C40/C46</f>
        <v>2.1346469622331693E-2</v>
      </c>
    </row>
    <row r="41" spans="1:4" x14ac:dyDescent="0.2">
      <c r="A41" t="s">
        <v>3</v>
      </c>
      <c r="B41" s="6">
        <v>45658</v>
      </c>
      <c r="C41">
        <v>11</v>
      </c>
      <c r="D41" s="5">
        <f>C41/C46</f>
        <v>1.8062397372742199E-2</v>
      </c>
    </row>
    <row r="42" spans="1:4" x14ac:dyDescent="0.2">
      <c r="A42" t="s">
        <v>15</v>
      </c>
      <c r="B42" s="6">
        <v>45658</v>
      </c>
      <c r="C42">
        <v>6</v>
      </c>
      <c r="D42" s="5">
        <f>C42/C46</f>
        <v>9.852216748768473E-3</v>
      </c>
    </row>
    <row r="43" spans="1:4" x14ac:dyDescent="0.2">
      <c r="A43" t="s">
        <v>4</v>
      </c>
      <c r="B43" s="6">
        <v>45658</v>
      </c>
      <c r="C43">
        <v>3</v>
      </c>
      <c r="D43" s="5">
        <f>C43/C46</f>
        <v>4.9261083743842365E-3</v>
      </c>
    </row>
    <row r="44" spans="1:4" x14ac:dyDescent="0.2">
      <c r="A44" t="s">
        <v>11</v>
      </c>
      <c r="B44" s="6">
        <v>45658</v>
      </c>
      <c r="C44">
        <v>3</v>
      </c>
      <c r="D44" s="5">
        <f>C44/C46</f>
        <v>4.9261083743842365E-3</v>
      </c>
    </row>
    <row r="45" spans="1:4" x14ac:dyDescent="0.2">
      <c r="A45" t="s">
        <v>16</v>
      </c>
      <c r="B45" s="6">
        <v>45658</v>
      </c>
      <c r="C45">
        <v>1</v>
      </c>
      <c r="D45" s="5">
        <f>C45/C46</f>
        <v>1.6420361247947454E-3</v>
      </c>
    </row>
    <row r="46" spans="1:4" x14ac:dyDescent="0.2">
      <c r="A46" s="3"/>
      <c r="B46" s="3"/>
      <c r="C46" s="4">
        <f>SUM(C33:C45)</f>
        <v>609</v>
      </c>
      <c r="D46" s="7">
        <f>SUM(D33:D45)</f>
        <v>0.99999999999999967</v>
      </c>
    </row>
  </sheetData>
  <phoneticPr fontId="3" type="noConversion"/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inicidencias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2025-05-14T18:21:35Z</dcterms:modified>
</cp:coreProperties>
</file>